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PE.IP\A3_Analiza kmetijstva\Zadnja verzija\Priloge\"/>
    </mc:Choice>
  </mc:AlternateContent>
  <bookViews>
    <workbookView xWindow="120" yWindow="30" windowWidth="19425" windowHeight="10110" tabRatio="785"/>
  </bookViews>
  <sheets>
    <sheet name="PUN HT" sheetId="16" r:id="rId1"/>
    <sheet name="PUN Vrste" sheetId="18" r:id="rId2"/>
  </sheets>
  <definedNames>
    <definedName name="_xlnm._FilterDatabase" localSheetId="0" hidden="1">'PUN HT'!$A$1:$K$29</definedName>
    <definedName name="_xlnm._FilterDatabase" localSheetId="1" hidden="1">'PUN Vrste'!$A$1:$I$76</definedName>
  </definedNames>
  <calcPr calcId="162913"/>
</workbook>
</file>

<file path=xl/calcChain.xml><?xml version="1.0" encoding="utf-8"?>
<calcChain xmlns="http://schemas.openxmlformats.org/spreadsheetml/2006/main">
  <c r="V18" i="16" l="1"/>
  <c r="V23" i="16" s="1"/>
  <c r="V19" i="16"/>
  <c r="V20" i="16"/>
  <c r="V21" i="16"/>
  <c r="V22" i="16"/>
  <c r="N23" i="16"/>
  <c r="O23" i="16"/>
  <c r="P23" i="16"/>
  <c r="Q23" i="16"/>
  <c r="R23" i="16"/>
  <c r="S23" i="16"/>
  <c r="T23" i="16"/>
  <c r="U23" i="16"/>
  <c r="V53" i="18" l="1"/>
  <c r="T53" i="18"/>
  <c r="R53" i="18"/>
  <c r="Q53" i="18"/>
  <c r="P53" i="18"/>
  <c r="U52" i="18"/>
  <c r="S52" i="18"/>
  <c r="W51" i="18"/>
  <c r="U50" i="18"/>
  <c r="S50" i="18"/>
  <c r="W50" i="18" s="1"/>
  <c r="U49" i="18"/>
  <c r="S49" i="18"/>
  <c r="W49" i="18" s="1"/>
  <c r="U48" i="18"/>
  <c r="W48" i="18" s="1"/>
  <c r="S48" i="18"/>
  <c r="U47" i="18"/>
  <c r="S47" i="18"/>
  <c r="U46" i="18"/>
  <c r="S46" i="18"/>
  <c r="X44" i="18"/>
  <c r="W44" i="18"/>
  <c r="V44" i="18"/>
  <c r="U53" i="18" s="1"/>
  <c r="U44" i="18"/>
  <c r="T44" i="18"/>
  <c r="S44" i="18"/>
  <c r="R44" i="18"/>
  <c r="Q44" i="18"/>
  <c r="P44" i="18"/>
  <c r="Y43" i="18"/>
  <c r="Y42" i="18"/>
  <c r="Y41" i="18"/>
  <c r="Y40" i="18"/>
  <c r="Y39" i="18"/>
  <c r="Y38" i="18"/>
  <c r="Y37" i="18"/>
  <c r="T31" i="16"/>
  <c r="S31" i="16"/>
  <c r="R31" i="16"/>
  <c r="P31" i="16"/>
  <c r="N31" i="16"/>
  <c r="Q30" i="16"/>
  <c r="Q29" i="16"/>
  <c r="Q28" i="16"/>
  <c r="Q27" i="16"/>
  <c r="Q26" i="16"/>
  <c r="Y44" i="18" l="1"/>
  <c r="W46" i="18"/>
  <c r="W52" i="18"/>
  <c r="S53" i="18"/>
  <c r="W47" i="18"/>
  <c r="W53" i="18"/>
  <c r="Q31" i="16"/>
  <c r="U31" i="16" s="1"/>
</calcChain>
</file>

<file path=xl/sharedStrings.xml><?xml version="1.0" encoding="utf-8"?>
<sst xmlns="http://schemas.openxmlformats.org/spreadsheetml/2006/main" count="938" uniqueCount="186">
  <si>
    <t>FV</t>
  </si>
  <si>
    <t/>
  </si>
  <si>
    <t>XX</t>
  </si>
  <si>
    <t>CON</t>
  </si>
  <si>
    <t>U1</t>
  </si>
  <si>
    <t>U2</t>
  </si>
  <si>
    <t>ALP</t>
  </si>
  <si>
    <t>3260</t>
  </si>
  <si>
    <t>4060</t>
  </si>
  <si>
    <t>4070</t>
  </si>
  <si>
    <t>5130</t>
  </si>
  <si>
    <t>6110</t>
  </si>
  <si>
    <t>6170</t>
  </si>
  <si>
    <t>6210</t>
  </si>
  <si>
    <t>6230</t>
  </si>
  <si>
    <t>62A0</t>
  </si>
  <si>
    <t>6410</t>
  </si>
  <si>
    <t>6430</t>
  </si>
  <si>
    <t>6510</t>
  </si>
  <si>
    <t>6520</t>
  </si>
  <si>
    <t>7140</t>
  </si>
  <si>
    <t>7220</t>
  </si>
  <si>
    <t>7230</t>
  </si>
  <si>
    <t>Koda HT</t>
  </si>
  <si>
    <t>Biogeografska regija</t>
  </si>
  <si>
    <t>Coenonympha oedippus</t>
  </si>
  <si>
    <t>Erebia calcaria</t>
  </si>
  <si>
    <t>Euphydryas aurinia</t>
  </si>
  <si>
    <t>Hypodryas maturna</t>
  </si>
  <si>
    <t>Lycaena dispar</t>
  </si>
  <si>
    <t>Maculinea nausithous</t>
  </si>
  <si>
    <t>Maculinea teleius</t>
  </si>
  <si>
    <t>Unio crassus</t>
  </si>
  <si>
    <t>Vertigo angustior</t>
  </si>
  <si>
    <t>Elaphe quatuorlineata</t>
  </si>
  <si>
    <t>Emys orbicularis</t>
  </si>
  <si>
    <t>Canis lupus</t>
  </si>
  <si>
    <t>Lutra lutra</t>
  </si>
  <si>
    <t>Ursus arctos</t>
  </si>
  <si>
    <t>Proteus anguinus</t>
  </si>
  <si>
    <t>Barbastella barbastellus</t>
  </si>
  <si>
    <t>Osmoderma eremita</t>
  </si>
  <si>
    <t>Cerambyx cerdo</t>
  </si>
  <si>
    <t>Aspius aspius</t>
  </si>
  <si>
    <t>Austropotamobius pallipes</t>
  </si>
  <si>
    <t>Austropotamobius torrentium</t>
  </si>
  <si>
    <t>Cottus gobio</t>
  </si>
  <si>
    <t>Misgurnus fossilis</t>
  </si>
  <si>
    <t>Rhodeus sericeus amarus</t>
  </si>
  <si>
    <t>Alburnus albidus</t>
  </si>
  <si>
    <t>Eryngium alpinum</t>
  </si>
  <si>
    <t>Euphrasia marchesettii</t>
  </si>
  <si>
    <t>Gladiolus palustris</t>
  </si>
  <si>
    <t>Himantoglossum adriaticum</t>
  </si>
  <si>
    <t>Liparis loeselii</t>
  </si>
  <si>
    <t>Pulsatilla grandis</t>
  </si>
  <si>
    <t>Scilla litardierei</t>
  </si>
  <si>
    <t>Bombina bombina</t>
  </si>
  <si>
    <t>Bombina variegata</t>
  </si>
  <si>
    <t>Rana latastei</t>
  </si>
  <si>
    <t>Triturus carnifex</t>
  </si>
  <si>
    <t>Triturus dobrogicus</t>
  </si>
  <si>
    <t>Coenagrion ornatum</t>
  </si>
  <si>
    <t>Cordulegaster heros</t>
  </si>
  <si>
    <t>Leucorrhinia pectoralis</t>
  </si>
  <si>
    <t>Ophiogomphus cecilia</t>
  </si>
  <si>
    <t>Koda vrste</t>
  </si>
  <si>
    <t>Skupina</t>
  </si>
  <si>
    <t>U</t>
  </si>
  <si>
    <t>D</t>
  </si>
  <si>
    <t>I</t>
  </si>
  <si>
    <t>ugodno stanje</t>
  </si>
  <si>
    <t>stanja ni bilo mogoče oceniti</t>
  </si>
  <si>
    <t>S</t>
  </si>
  <si>
    <t>Unk</t>
  </si>
  <si>
    <t>Congeria jalzici</t>
  </si>
  <si>
    <t>Hamatocaulis vernicosus</t>
  </si>
  <si>
    <t>Klasea lycopifolia</t>
  </si>
  <si>
    <t>Razlaga ocen stanja</t>
  </si>
  <si>
    <t>neugodno  - nezadostno stanje</t>
  </si>
  <si>
    <t>neugodno - slabo stanje</t>
  </si>
  <si>
    <t>Razlaga ocen trendov</t>
  </si>
  <si>
    <t>naraščajoč trend</t>
  </si>
  <si>
    <t>padajoč trend</t>
  </si>
  <si>
    <t>negotov trend</t>
  </si>
  <si>
    <t>neznan trend</t>
  </si>
  <si>
    <t>Barbus balcanicus</t>
  </si>
  <si>
    <t>stabilen trend</t>
  </si>
  <si>
    <t>končna ocena stanja 2019 - TREND</t>
  </si>
  <si>
    <t>Unl</t>
  </si>
  <si>
    <t>končna ocena stanja 2013-2018</t>
  </si>
  <si>
    <t>končna ocena stanja 2013-2018 - TREND</t>
  </si>
  <si>
    <t>končna ocena stanja 2007-2012</t>
  </si>
  <si>
    <t>končna ocena stanja 2007-2012 - TREND</t>
  </si>
  <si>
    <t>Bazična nizka barja</t>
  </si>
  <si>
    <t>Lehnjakotvorni izviri (Cratoneurion)</t>
  </si>
  <si>
    <t>Prehodna barja</t>
  </si>
  <si>
    <t>Gorski ekstenzivno gojeni travniki</t>
  </si>
  <si>
    <t>Nižinski ekstenzivno gojeni travniki (Alopecurus pratensis, Sanguisorba officinalis)</t>
  </si>
  <si>
    <t>Nižinske in montanske do alpinske hidrofilne robne združbe z visokim steblikovjem</t>
  </si>
  <si>
    <t>Travniki s prevladujočo stožko (Molinia spp.) na karbonatnih, šotnih ali glineno-muljastih tleh (Molinion caeruleae)</t>
  </si>
  <si>
    <t>Vzhodna submediteranska suha travišča (Scorzoneretalia villosae)</t>
  </si>
  <si>
    <t>Alpinska in subalpinska travišča na karbonatnih tleh</t>
  </si>
  <si>
    <t>Polnaravna suha travišča in grmiščne faze na karbonatnih tleh (Festuco-Brometalia) (*pomembna rastišča kukavičevk)</t>
  </si>
  <si>
    <t>Vrstno bogata travišča s prevladujočim navadnim volkom (Nardus stricta) na silikatnih tleh v montanskem pasu (in submontanskem pasu v celinskem delu Evrope)</t>
  </si>
  <si>
    <t>Skalna travišča na bazičnih tleh (Alysso-Sedion albi)</t>
  </si>
  <si>
    <t>Sestoji navadnega brina (Juniperus communis) na suhih traviščih na karbonatih</t>
  </si>
  <si>
    <t>Ruševje z vrstama Pinus mugo in Rhododendron hirsutum (Mugo-Rhododendretum hirsuti)</t>
  </si>
  <si>
    <t>Alpske in borealne resave</t>
  </si>
  <si>
    <t>Vodotoki v nižinskem in montanskem pasu z vodno vegetacijo zvez Ranunculion fluitantis in Callitricho-Batrachion</t>
  </si>
  <si>
    <t>Barja in močvirja</t>
  </si>
  <si>
    <t>Grmišča</t>
  </si>
  <si>
    <t>Travišča</t>
  </si>
  <si>
    <t>Gozdni habitatni tipi</t>
  </si>
  <si>
    <t>Sladke celinske vode</t>
  </si>
  <si>
    <t>Ime habitatnega tipa</t>
  </si>
  <si>
    <t>Skupina HT</t>
  </si>
  <si>
    <t>Znanstveno ime vrste</t>
  </si>
  <si>
    <t>Slovensko ime vrste</t>
  </si>
  <si>
    <t>Mehkužci</t>
  </si>
  <si>
    <t>Členonožci</t>
  </si>
  <si>
    <t>Dvoživke</t>
  </si>
  <si>
    <t>Plazilci</t>
  </si>
  <si>
    <t>Sesalci</t>
  </si>
  <si>
    <t>Rastline</t>
  </si>
  <si>
    <t>Ribe in obloustke</t>
  </si>
  <si>
    <t>Koščični škratec</t>
  </si>
  <si>
    <t>Veliki studenčar</t>
  </si>
  <si>
    <t>Gozdni postavnež</t>
  </si>
  <si>
    <t>Kačji potočnik</t>
  </si>
  <si>
    <t>Dristavični spreletavec</t>
  </si>
  <si>
    <t>Močvirski cekinček</t>
  </si>
  <si>
    <t>Temni mravljiščar</t>
  </si>
  <si>
    <t>Travniški postavnež</t>
  </si>
  <si>
    <t>Barjanski okarček</t>
  </si>
  <si>
    <t xml:space="preserve">Lorkovićev rjavček </t>
  </si>
  <si>
    <t>Koščenec</t>
  </si>
  <si>
    <t>Koščak</t>
  </si>
  <si>
    <t>Človeška ribica</t>
  </si>
  <si>
    <t>Nižinski urh</t>
  </si>
  <si>
    <t>Panonski pupek</t>
  </si>
  <si>
    <t>Veliki pupek</t>
  </si>
  <si>
    <t>Hribski urh</t>
  </si>
  <si>
    <t>Laška žaba</t>
  </si>
  <si>
    <t>Ozki vrtenec</t>
  </si>
  <si>
    <t>Potočni škržek</t>
  </si>
  <si>
    <t>Jalžićeva kongerija</t>
  </si>
  <si>
    <t>Močvirska sklednica</t>
  </si>
  <si>
    <t>Progasti gož</t>
  </si>
  <si>
    <t>Velikonočnica</t>
  </si>
  <si>
    <t>Močvirski meček</t>
  </si>
  <si>
    <t>Travniška morska čebulica</t>
  </si>
  <si>
    <t>"vrsta maha"</t>
  </si>
  <si>
    <t>Raznolistna mačina</t>
  </si>
  <si>
    <t>Alpska možina</t>
  </si>
  <si>
    <t xml:space="preserve">Marchesettijeva smetlika </t>
  </si>
  <si>
    <t xml:space="preserve">Loeselova grezovka </t>
  </si>
  <si>
    <t>Primorska belica</t>
  </si>
  <si>
    <t>Bolen</t>
  </si>
  <si>
    <t>Činklja</t>
  </si>
  <si>
    <t>Pohra</t>
  </si>
  <si>
    <t>Pezdirk</t>
  </si>
  <si>
    <t>Kapelj</t>
  </si>
  <si>
    <t>U1+</t>
  </si>
  <si>
    <t>U1x</t>
  </si>
  <si>
    <t>U1=</t>
  </si>
  <si>
    <t>U2x</t>
  </si>
  <si>
    <t>U2=</t>
  </si>
  <si>
    <t>U2-</t>
  </si>
  <si>
    <t>SKUPAJ</t>
  </si>
  <si>
    <t>U1-</t>
  </si>
  <si>
    <t>FV - Ugodno stanje</t>
  </si>
  <si>
    <t>XX - stanja ni bilo mogoče oceniti</t>
  </si>
  <si>
    <t>U1 - neugodno (naraščajoče)</t>
  </si>
  <si>
    <t>U1 - neugodno (stabilno in neznano)</t>
  </si>
  <si>
    <t>U1 - neugodno (padajoče)</t>
  </si>
  <si>
    <t>U2 - slabo (stabilno in neznano)</t>
  </si>
  <si>
    <t>U2 - slabo (padajoče)</t>
  </si>
  <si>
    <t>Jadranska smrdljiva kukavica</t>
  </si>
  <si>
    <t>Širokouhi netopir</t>
  </si>
  <si>
    <t>Volk</t>
  </si>
  <si>
    <t>Medved</t>
  </si>
  <si>
    <t>Vidra</t>
  </si>
  <si>
    <t>Hrastov kozliček</t>
  </si>
  <si>
    <t>Puščavnik</t>
  </si>
  <si>
    <t>Strašničin mravljiščar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</si>
</sst>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sz val="11"/>
      <color rgb="FF000000"/>
      <name val="Calibri"/>
      <family val="2"/>
      <charset val="1"/>
    </font>
    <font>
      <i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7">
    <xf numFmtId="0" fontId="0" fillId="0" borderId="0"/>
    <xf numFmtId="0" fontId="2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10" fillId="0" borderId="0"/>
  </cellStyleXfs>
  <cellXfs count="41">
    <xf numFmtId="0" fontId="0" fillId="0" borderId="0" xfId="0"/>
    <xf numFmtId="0" fontId="7" fillId="0" borderId="2" xfId="2" applyFont="1" applyBorder="1"/>
    <xf numFmtId="0" fontId="0" fillId="0" borderId="0" xfId="0"/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right"/>
    </xf>
    <xf numFmtId="0" fontId="5" fillId="0" borderId="0" xfId="1" applyFont="1" applyFill="1" applyBorder="1" applyAlignment="1"/>
    <xf numFmtId="0" fontId="5" fillId="2" borderId="0" xfId="1" applyFont="1" applyFill="1" applyBorder="1" applyAlignment="1"/>
    <xf numFmtId="0" fontId="5" fillId="3" borderId="0" xfId="1" applyFont="1" applyFill="1" applyBorder="1" applyAlignment="1"/>
    <xf numFmtId="0" fontId="5" fillId="4" borderId="0" xfId="1" applyFont="1" applyFill="1" applyBorder="1" applyAlignment="1"/>
    <xf numFmtId="0" fontId="5" fillId="5" borderId="0" xfId="1" applyFont="1" applyFill="1" applyBorder="1" applyAlignment="1"/>
    <xf numFmtId="0" fontId="9" fillId="0" borderId="0" xfId="1" applyFont="1" applyFill="1" applyBorder="1" applyAlignment="1"/>
    <xf numFmtId="0" fontId="1" fillId="0" borderId="1" xfId="0" applyFont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0" fillId="0" borderId="4" xfId="0" applyBorder="1"/>
    <xf numFmtId="0" fontId="0" fillId="0" borderId="1" xfId="0" applyBorder="1"/>
    <xf numFmtId="0" fontId="7" fillId="0" borderId="1" xfId="3" applyFont="1" applyBorder="1"/>
    <xf numFmtId="0" fontId="1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1" xfId="0" applyNumberFormat="1" applyBorder="1" applyAlignment="1">
      <alignment horizontal="left"/>
    </xf>
    <xf numFmtId="0" fontId="1" fillId="0" borderId="4" xfId="0" applyFont="1" applyBorder="1" applyAlignment="1">
      <alignment vertical="top" wrapText="1"/>
    </xf>
    <xf numFmtId="0" fontId="1" fillId="7" borderId="4" xfId="0" applyFont="1" applyFill="1" applyBorder="1" applyAlignment="1">
      <alignment vertical="top" wrapText="1"/>
    </xf>
    <xf numFmtId="0" fontId="1" fillId="6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7" borderId="1" xfId="0" applyFont="1" applyFill="1" applyBorder="1" applyAlignment="1">
      <alignment vertical="top" wrapText="1"/>
    </xf>
    <xf numFmtId="0" fontId="7" fillId="0" borderId="2" xfId="2" quotePrefix="1" applyFont="1" applyBorder="1"/>
    <xf numFmtId="0" fontId="1" fillId="0" borderId="3" xfId="0" applyFont="1" applyBorder="1" applyAlignment="1">
      <alignment vertical="top" wrapText="1"/>
    </xf>
    <xf numFmtId="0" fontId="7" fillId="0" borderId="3" xfId="2" applyFont="1" applyBorder="1"/>
    <xf numFmtId="0" fontId="11" fillId="0" borderId="1" xfId="0" applyFont="1" applyBorder="1"/>
    <xf numFmtId="0" fontId="7" fillId="0" borderId="0" xfId="0" applyFont="1"/>
    <xf numFmtId="10" fontId="0" fillId="0" borderId="0" xfId="0" applyNumberFormat="1"/>
  </cellXfs>
  <cellStyles count="7">
    <cellStyle name="Navadno" xfId="0" builtinId="0"/>
    <cellStyle name="Navadno 2" xfId="2"/>
    <cellStyle name="Navadno 3" xfId="3"/>
    <cellStyle name="Navadno 4" xfId="4"/>
    <cellStyle name="Navadno_List1" xfId="1"/>
    <cellStyle name="Normal 2" xfId="6"/>
    <cellStyle name="Standard_Tabelle1" xfId="5"/>
  </cellStyles>
  <dxfs count="0"/>
  <tableStyles count="0" defaultTableStyle="TableStyleMedium9" defaultPivotStyle="PivotStyleLight16"/>
  <colors>
    <mruColors>
      <color rgb="FF800000"/>
      <color rgb="FFCC0000"/>
      <color rgb="FFF76F09"/>
      <color rgb="FFD0D7CB"/>
      <color rgb="FF48AD03"/>
      <color rgb="FFFFCC00"/>
      <color rgb="FFFF9900"/>
      <color rgb="FFB9B517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'PUN HT'!$N$25</c:f>
              <c:strCache>
                <c:ptCount val="1"/>
                <c:pt idx="0">
                  <c:v>FV - Ugodno stanje</c:v>
                </c:pt>
              </c:strCache>
            </c:strRef>
          </c:tx>
          <c:spPr>
            <a:solidFill>
              <a:srgbClr val="48AD03"/>
            </a:solidFill>
            <a:ln>
              <a:noFill/>
            </a:ln>
            <a:effectLst/>
          </c:spPr>
          <c:invertIfNegative val="0"/>
          <c:cat>
            <c:strRef>
              <c:f>'PUN HT'!$M$26:$M$30</c:f>
              <c:strCache>
                <c:ptCount val="5"/>
                <c:pt idx="0">
                  <c:v>Barja in močvirja</c:v>
                </c:pt>
                <c:pt idx="1">
                  <c:v>Travišča</c:v>
                </c:pt>
                <c:pt idx="2">
                  <c:v>Grmišča</c:v>
                </c:pt>
                <c:pt idx="3">
                  <c:v>Gozdni habitatni tipi</c:v>
                </c:pt>
                <c:pt idx="4">
                  <c:v>Sladke celinske vode</c:v>
                </c:pt>
              </c:strCache>
            </c:strRef>
          </c:cat>
          <c:val>
            <c:numRef>
              <c:f>'PUN HT'!$N$26:$N$30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0-43BE-ABB0-13015E3F0314}"/>
            </c:ext>
          </c:extLst>
        </c:ser>
        <c:ser>
          <c:idx val="1"/>
          <c:order val="1"/>
          <c:tx>
            <c:strRef>
              <c:f>'PUN HT'!$O$25</c:f>
              <c:strCache>
                <c:ptCount val="1"/>
                <c:pt idx="0">
                  <c:v>XX - stanja ni bilo mogoče oceniti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'PUN HT'!$M$26:$M$30</c:f>
              <c:strCache>
                <c:ptCount val="5"/>
                <c:pt idx="0">
                  <c:v>Barja in močvirja</c:v>
                </c:pt>
                <c:pt idx="1">
                  <c:v>Travišča</c:v>
                </c:pt>
                <c:pt idx="2">
                  <c:v>Grmišča</c:v>
                </c:pt>
                <c:pt idx="3">
                  <c:v>Gozdni habitatni tipi</c:v>
                </c:pt>
                <c:pt idx="4">
                  <c:v>Sladke celinske vode</c:v>
                </c:pt>
              </c:strCache>
            </c:strRef>
          </c:cat>
          <c:val>
            <c:numRef>
              <c:f>'PUN HT'!$O$26:$O$30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00-43BE-ABB0-13015E3F0314}"/>
            </c:ext>
          </c:extLst>
        </c:ser>
        <c:ser>
          <c:idx val="2"/>
          <c:order val="2"/>
          <c:tx>
            <c:strRef>
              <c:f>'PUN HT'!$P$25</c:f>
              <c:strCache>
                <c:ptCount val="1"/>
                <c:pt idx="0">
                  <c:v>U1 - neugodno (naraščajoče)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cat>
            <c:strRef>
              <c:f>'PUN HT'!$M$26:$M$30</c:f>
              <c:strCache>
                <c:ptCount val="5"/>
                <c:pt idx="0">
                  <c:v>Barja in močvirja</c:v>
                </c:pt>
                <c:pt idx="1">
                  <c:v>Travišča</c:v>
                </c:pt>
                <c:pt idx="2">
                  <c:v>Grmišča</c:v>
                </c:pt>
                <c:pt idx="3">
                  <c:v>Gozdni habitatni tipi</c:v>
                </c:pt>
                <c:pt idx="4">
                  <c:v>Sladke celinske vode</c:v>
                </c:pt>
              </c:strCache>
            </c:strRef>
          </c:cat>
          <c:val>
            <c:numRef>
              <c:f>'PUN HT'!$P$26:$P$30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1D00-43BE-ABB0-13015E3F0314}"/>
            </c:ext>
          </c:extLst>
        </c:ser>
        <c:ser>
          <c:idx val="3"/>
          <c:order val="3"/>
          <c:tx>
            <c:strRef>
              <c:f>'PUN HT'!$Q$25</c:f>
              <c:strCache>
                <c:ptCount val="1"/>
                <c:pt idx="0">
                  <c:v>U1 - neugodno (stabilno in neznano)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'PUN HT'!$M$26:$M$30</c:f>
              <c:strCache>
                <c:ptCount val="5"/>
                <c:pt idx="0">
                  <c:v>Barja in močvirja</c:v>
                </c:pt>
                <c:pt idx="1">
                  <c:v>Travišča</c:v>
                </c:pt>
                <c:pt idx="2">
                  <c:v>Grmišča</c:v>
                </c:pt>
                <c:pt idx="3">
                  <c:v>Gozdni habitatni tipi</c:v>
                </c:pt>
                <c:pt idx="4">
                  <c:v>Sladke celinske vode</c:v>
                </c:pt>
              </c:strCache>
            </c:strRef>
          </c:cat>
          <c:val>
            <c:numRef>
              <c:f>'PUN HT'!$Q$26:$Q$30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00-43BE-ABB0-13015E3F0314}"/>
            </c:ext>
          </c:extLst>
        </c:ser>
        <c:ser>
          <c:idx val="4"/>
          <c:order val="4"/>
          <c:tx>
            <c:strRef>
              <c:f>'PUN HT'!$R$25</c:f>
              <c:strCache>
                <c:ptCount val="1"/>
                <c:pt idx="0">
                  <c:v>U1 - neugodno (padajoče)</c:v>
                </c:pt>
              </c:strCache>
            </c:strRef>
          </c:tx>
          <c:spPr>
            <a:solidFill>
              <a:srgbClr val="F76F09"/>
            </a:solidFill>
            <a:ln>
              <a:noFill/>
            </a:ln>
            <a:effectLst/>
          </c:spPr>
          <c:invertIfNegative val="0"/>
          <c:cat>
            <c:strRef>
              <c:f>'PUN HT'!$M$26:$M$30</c:f>
              <c:strCache>
                <c:ptCount val="5"/>
                <c:pt idx="0">
                  <c:v>Barja in močvirja</c:v>
                </c:pt>
                <c:pt idx="1">
                  <c:v>Travišča</c:v>
                </c:pt>
                <c:pt idx="2">
                  <c:v>Grmišča</c:v>
                </c:pt>
                <c:pt idx="3">
                  <c:v>Gozdni habitatni tipi</c:v>
                </c:pt>
                <c:pt idx="4">
                  <c:v>Sladke celinske vode</c:v>
                </c:pt>
              </c:strCache>
            </c:strRef>
          </c:cat>
          <c:val>
            <c:numRef>
              <c:f>'PUN HT'!$R$26:$R$30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00-43BE-ABB0-13015E3F0314}"/>
            </c:ext>
          </c:extLst>
        </c:ser>
        <c:ser>
          <c:idx val="5"/>
          <c:order val="5"/>
          <c:tx>
            <c:strRef>
              <c:f>'PUN HT'!$S$25</c:f>
              <c:strCache>
                <c:ptCount val="1"/>
                <c:pt idx="0">
                  <c:v>U2 - slabo (stabilno in neznano)</c:v>
                </c:pt>
              </c:strCache>
            </c:strRef>
          </c:tx>
          <c:spPr>
            <a:solidFill>
              <a:srgbClr val="CC0000"/>
            </a:solidFill>
            <a:ln>
              <a:noFill/>
            </a:ln>
            <a:effectLst/>
          </c:spPr>
          <c:invertIfNegative val="0"/>
          <c:cat>
            <c:strRef>
              <c:f>'PUN HT'!$M$26:$M$30</c:f>
              <c:strCache>
                <c:ptCount val="5"/>
                <c:pt idx="0">
                  <c:v>Barja in močvirja</c:v>
                </c:pt>
                <c:pt idx="1">
                  <c:v>Travišča</c:v>
                </c:pt>
                <c:pt idx="2">
                  <c:v>Grmišča</c:v>
                </c:pt>
                <c:pt idx="3">
                  <c:v>Gozdni habitatni tipi</c:v>
                </c:pt>
                <c:pt idx="4">
                  <c:v>Sladke celinske vode</c:v>
                </c:pt>
              </c:strCache>
            </c:strRef>
          </c:cat>
          <c:val>
            <c:numRef>
              <c:f>'PUN HT'!$S$26:$S$30</c:f>
              <c:numCache>
                <c:formatCode>General</c:formatCode>
                <c:ptCount val="5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00-43BE-ABB0-13015E3F0314}"/>
            </c:ext>
          </c:extLst>
        </c:ser>
        <c:ser>
          <c:idx val="6"/>
          <c:order val="6"/>
          <c:tx>
            <c:strRef>
              <c:f>'PUN HT'!$T$25</c:f>
              <c:strCache>
                <c:ptCount val="1"/>
                <c:pt idx="0">
                  <c:v>U2 - slabo (padajoče)</c:v>
                </c:pt>
              </c:strCache>
            </c:strRef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cat>
            <c:strRef>
              <c:f>'PUN HT'!$M$26:$M$30</c:f>
              <c:strCache>
                <c:ptCount val="5"/>
                <c:pt idx="0">
                  <c:v>Barja in močvirja</c:v>
                </c:pt>
                <c:pt idx="1">
                  <c:v>Travišča</c:v>
                </c:pt>
                <c:pt idx="2">
                  <c:v>Grmišča</c:v>
                </c:pt>
                <c:pt idx="3">
                  <c:v>Gozdni habitatni tipi</c:v>
                </c:pt>
                <c:pt idx="4">
                  <c:v>Sladke celinske vode</c:v>
                </c:pt>
              </c:strCache>
            </c:strRef>
          </c:cat>
          <c:val>
            <c:numRef>
              <c:f>'PUN HT'!$T$26:$T$30</c:f>
              <c:numCache>
                <c:formatCode>General</c:formatCode>
                <c:ptCount val="5"/>
                <c:pt idx="0">
                  <c:v>2</c:v>
                </c:pt>
                <c:pt idx="1">
                  <c:v>8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D00-43BE-ABB0-13015E3F0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847872"/>
        <c:axId val="139108928"/>
      </c:barChart>
      <c:catAx>
        <c:axId val="136847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9108928"/>
        <c:crosses val="autoZero"/>
        <c:auto val="1"/>
        <c:lblAlgn val="ctr"/>
        <c:lblOffset val="100"/>
        <c:noMultiLvlLbl val="0"/>
      </c:catAx>
      <c:valAx>
        <c:axId val="139108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684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'PUN Vrste'!$P$45</c:f>
              <c:strCache>
                <c:ptCount val="1"/>
                <c:pt idx="0">
                  <c:v>FV - Ugodno stanje</c:v>
                </c:pt>
              </c:strCache>
            </c:strRef>
          </c:tx>
          <c:spPr>
            <a:solidFill>
              <a:srgbClr val="48AD03"/>
            </a:solidFill>
            <a:ln>
              <a:noFill/>
            </a:ln>
            <a:effectLst/>
          </c:spPr>
          <c:invertIfNegative val="0"/>
          <c:cat>
            <c:strRef>
              <c:f>'PUN Vrste'!$O$46:$O$52</c:f>
              <c:strCache>
                <c:ptCount val="7"/>
                <c:pt idx="0">
                  <c:v>Mehkužci</c:v>
                </c:pt>
                <c:pt idx="1">
                  <c:v>Členonožci</c:v>
                </c:pt>
                <c:pt idx="2">
                  <c:v>Ribe in obloustke</c:v>
                </c:pt>
                <c:pt idx="3">
                  <c:v>Dvoživke</c:v>
                </c:pt>
                <c:pt idx="4">
                  <c:v>Plazilci</c:v>
                </c:pt>
                <c:pt idx="5">
                  <c:v>Sesalci</c:v>
                </c:pt>
                <c:pt idx="6">
                  <c:v>Rastline</c:v>
                </c:pt>
              </c:strCache>
            </c:strRef>
          </c:cat>
          <c:val>
            <c:numRef>
              <c:f>'PUN Vrste'!$P$46:$P$52</c:f>
              <c:numCache>
                <c:formatCode>General</c:formatCode>
                <c:ptCount val="7"/>
                <c:pt idx="1">
                  <c:v>5</c:v>
                </c:pt>
                <c:pt idx="2">
                  <c:v>6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6A-4675-9226-F401CE778501}"/>
            </c:ext>
          </c:extLst>
        </c:ser>
        <c:ser>
          <c:idx val="1"/>
          <c:order val="1"/>
          <c:tx>
            <c:strRef>
              <c:f>'PUN Vrste'!$Q$45</c:f>
              <c:strCache>
                <c:ptCount val="1"/>
                <c:pt idx="0">
                  <c:v>XX - stanja ni bilo mogoče oceniti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'PUN Vrste'!$O$46:$O$52</c:f>
              <c:strCache>
                <c:ptCount val="7"/>
                <c:pt idx="0">
                  <c:v>Mehkužci</c:v>
                </c:pt>
                <c:pt idx="1">
                  <c:v>Členonožci</c:v>
                </c:pt>
                <c:pt idx="2">
                  <c:v>Ribe in obloustke</c:v>
                </c:pt>
                <c:pt idx="3">
                  <c:v>Dvoživke</c:v>
                </c:pt>
                <c:pt idx="4">
                  <c:v>Plazilci</c:v>
                </c:pt>
                <c:pt idx="5">
                  <c:v>Sesalci</c:v>
                </c:pt>
                <c:pt idx="6">
                  <c:v>Rastline</c:v>
                </c:pt>
              </c:strCache>
            </c:strRef>
          </c:cat>
          <c:val>
            <c:numRef>
              <c:f>'PUN Vrste'!$Q$46:$Q$52</c:f>
              <c:numCache>
                <c:formatCode>General</c:formatCode>
                <c:ptCount val="7"/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6A-4675-9226-F401CE778501}"/>
            </c:ext>
          </c:extLst>
        </c:ser>
        <c:ser>
          <c:idx val="2"/>
          <c:order val="2"/>
          <c:tx>
            <c:strRef>
              <c:f>'PUN Vrste'!$R$45</c:f>
              <c:strCache>
                <c:ptCount val="1"/>
                <c:pt idx="0">
                  <c:v>U1 - neugodno (naraščajoče)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cat>
            <c:strRef>
              <c:f>'PUN Vrste'!$O$46:$O$52</c:f>
              <c:strCache>
                <c:ptCount val="7"/>
                <c:pt idx="0">
                  <c:v>Mehkužci</c:v>
                </c:pt>
                <c:pt idx="1">
                  <c:v>Členonožci</c:v>
                </c:pt>
                <c:pt idx="2">
                  <c:v>Ribe in obloustke</c:v>
                </c:pt>
                <c:pt idx="3">
                  <c:v>Dvoživke</c:v>
                </c:pt>
                <c:pt idx="4">
                  <c:v>Plazilci</c:v>
                </c:pt>
                <c:pt idx="5">
                  <c:v>Sesalci</c:v>
                </c:pt>
                <c:pt idx="6">
                  <c:v>Rastline</c:v>
                </c:pt>
              </c:strCache>
            </c:strRef>
          </c:cat>
          <c:val>
            <c:numRef>
              <c:f>'PUN Vrste'!$R$46:$R$52</c:f>
              <c:numCache>
                <c:formatCode>General</c:formatCode>
                <c:ptCount val="7"/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6A-4675-9226-F401CE778501}"/>
            </c:ext>
          </c:extLst>
        </c:ser>
        <c:ser>
          <c:idx val="3"/>
          <c:order val="3"/>
          <c:tx>
            <c:strRef>
              <c:f>'PUN Vrste'!$S$45</c:f>
              <c:strCache>
                <c:ptCount val="1"/>
                <c:pt idx="0">
                  <c:v>U1 - neugodno (stabilno in neznano)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cat>
            <c:strRef>
              <c:f>'PUN Vrste'!$O$46:$O$52</c:f>
              <c:strCache>
                <c:ptCount val="7"/>
                <c:pt idx="0">
                  <c:v>Mehkužci</c:v>
                </c:pt>
                <c:pt idx="1">
                  <c:v>Členonožci</c:v>
                </c:pt>
                <c:pt idx="2">
                  <c:v>Ribe in obloustke</c:v>
                </c:pt>
                <c:pt idx="3">
                  <c:v>Dvoživke</c:v>
                </c:pt>
                <c:pt idx="4">
                  <c:v>Plazilci</c:v>
                </c:pt>
                <c:pt idx="5">
                  <c:v>Sesalci</c:v>
                </c:pt>
                <c:pt idx="6">
                  <c:v>Rastline</c:v>
                </c:pt>
              </c:strCache>
            </c:strRef>
          </c:cat>
          <c:val>
            <c:numRef>
              <c:f>'PUN Vrste'!$S$46:$S$52</c:f>
              <c:numCache>
                <c:formatCode>General</c:formatCode>
                <c:ptCount val="7"/>
                <c:pt idx="0">
                  <c:v>2</c:v>
                </c:pt>
                <c:pt idx="1">
                  <c:v>6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6A-4675-9226-F401CE778501}"/>
            </c:ext>
          </c:extLst>
        </c:ser>
        <c:ser>
          <c:idx val="4"/>
          <c:order val="4"/>
          <c:tx>
            <c:strRef>
              <c:f>'PUN Vrste'!$T$45</c:f>
              <c:strCache>
                <c:ptCount val="1"/>
                <c:pt idx="0">
                  <c:v>U1 - neugodno (padajoče)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'PUN Vrste'!$O$46:$O$52</c:f>
              <c:strCache>
                <c:ptCount val="7"/>
                <c:pt idx="0">
                  <c:v>Mehkužci</c:v>
                </c:pt>
                <c:pt idx="1">
                  <c:v>Členonožci</c:v>
                </c:pt>
                <c:pt idx="2">
                  <c:v>Ribe in obloustke</c:v>
                </c:pt>
                <c:pt idx="3">
                  <c:v>Dvoživke</c:v>
                </c:pt>
                <c:pt idx="4">
                  <c:v>Plazilci</c:v>
                </c:pt>
                <c:pt idx="5">
                  <c:v>Sesalci</c:v>
                </c:pt>
                <c:pt idx="6">
                  <c:v>Rastline</c:v>
                </c:pt>
              </c:strCache>
            </c:strRef>
          </c:cat>
          <c:val>
            <c:numRef>
              <c:f>'PUN Vrste'!$T$46:$T$52</c:f>
              <c:numCache>
                <c:formatCode>General</c:formatCode>
                <c:ptCount val="7"/>
                <c:pt idx="0">
                  <c:v>2</c:v>
                </c:pt>
                <c:pt idx="1">
                  <c:v>7</c:v>
                </c:pt>
                <c:pt idx="3">
                  <c:v>2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6A-4675-9226-F401CE778501}"/>
            </c:ext>
          </c:extLst>
        </c:ser>
        <c:ser>
          <c:idx val="5"/>
          <c:order val="5"/>
          <c:tx>
            <c:strRef>
              <c:f>'PUN Vrste'!$U$45</c:f>
              <c:strCache>
                <c:ptCount val="1"/>
                <c:pt idx="0">
                  <c:v>U2 - slabo (stabilno in neznano)</c:v>
                </c:pt>
              </c:strCache>
            </c:strRef>
          </c:tx>
          <c:spPr>
            <a:solidFill>
              <a:srgbClr val="CC0000"/>
            </a:solidFill>
            <a:ln>
              <a:noFill/>
            </a:ln>
            <a:effectLst/>
          </c:spPr>
          <c:invertIfNegative val="0"/>
          <c:cat>
            <c:strRef>
              <c:f>'PUN Vrste'!$O$46:$O$52</c:f>
              <c:strCache>
                <c:ptCount val="7"/>
                <c:pt idx="0">
                  <c:v>Mehkužci</c:v>
                </c:pt>
                <c:pt idx="1">
                  <c:v>Členonožci</c:v>
                </c:pt>
                <c:pt idx="2">
                  <c:v>Ribe in obloustke</c:v>
                </c:pt>
                <c:pt idx="3">
                  <c:v>Dvoživke</c:v>
                </c:pt>
                <c:pt idx="4">
                  <c:v>Plazilci</c:v>
                </c:pt>
                <c:pt idx="5">
                  <c:v>Sesalci</c:v>
                </c:pt>
                <c:pt idx="6">
                  <c:v>Rastline</c:v>
                </c:pt>
              </c:strCache>
            </c:strRef>
          </c:cat>
          <c:val>
            <c:numRef>
              <c:f>'PUN Vrste'!$U$46:$U$52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96A-4675-9226-F401CE778501}"/>
            </c:ext>
          </c:extLst>
        </c:ser>
        <c:ser>
          <c:idx val="6"/>
          <c:order val="6"/>
          <c:tx>
            <c:strRef>
              <c:f>'PUN Vrste'!$V$45</c:f>
              <c:strCache>
                <c:ptCount val="1"/>
                <c:pt idx="0">
                  <c:v>U2 - slabo (padajoče)</c:v>
                </c:pt>
              </c:strCache>
            </c:strRef>
          </c:tx>
          <c:spPr>
            <a:solidFill>
              <a:schemeClr val="accent2">
                <a:shade val="47000"/>
              </a:schemeClr>
            </a:solidFill>
            <a:ln>
              <a:noFill/>
            </a:ln>
            <a:effectLst/>
          </c:spPr>
          <c:invertIfNegative val="0"/>
          <c:cat>
            <c:strRef>
              <c:f>'PUN Vrste'!$O$46:$O$52</c:f>
              <c:strCache>
                <c:ptCount val="7"/>
                <c:pt idx="0">
                  <c:v>Mehkužci</c:v>
                </c:pt>
                <c:pt idx="1">
                  <c:v>Členonožci</c:v>
                </c:pt>
                <c:pt idx="2">
                  <c:v>Ribe in obloustke</c:v>
                </c:pt>
                <c:pt idx="3">
                  <c:v>Dvoživke</c:v>
                </c:pt>
                <c:pt idx="4">
                  <c:v>Plazilci</c:v>
                </c:pt>
                <c:pt idx="5">
                  <c:v>Sesalci</c:v>
                </c:pt>
                <c:pt idx="6">
                  <c:v>Rastline</c:v>
                </c:pt>
              </c:strCache>
            </c:strRef>
          </c:cat>
          <c:val>
            <c:numRef>
              <c:f>'PUN Vrste'!$V$46:$V$52</c:f>
              <c:numCache>
                <c:formatCode>General</c:formatCode>
                <c:ptCount val="7"/>
                <c:pt idx="1">
                  <c:v>8</c:v>
                </c:pt>
                <c:pt idx="3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6A-4675-9226-F401CE778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848384"/>
        <c:axId val="139111232"/>
      </c:barChart>
      <c:catAx>
        <c:axId val="136848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9111232"/>
        <c:crosses val="autoZero"/>
        <c:auto val="1"/>
        <c:lblAlgn val="ctr"/>
        <c:lblOffset val="100"/>
        <c:noMultiLvlLbl val="0"/>
      </c:catAx>
      <c:valAx>
        <c:axId val="13911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684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-1</xdr:colOff>
      <xdr:row>1</xdr:row>
      <xdr:rowOff>2721</xdr:rowOff>
    </xdr:from>
    <xdr:to>
      <xdr:col>21</xdr:col>
      <xdr:colOff>435428</xdr:colOff>
      <xdr:row>15</xdr:row>
      <xdr:rowOff>78921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166688</xdr:colOff>
      <xdr:row>1</xdr:row>
      <xdr:rowOff>10206</xdr:rowOff>
    </xdr:from>
    <xdr:to>
      <xdr:col>28</xdr:col>
      <xdr:colOff>377598</xdr:colOff>
      <xdr:row>31</xdr:row>
      <xdr:rowOff>57831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zoomScale="55" zoomScaleNormal="55" workbookViewId="0">
      <selection activeCell="B56" sqref="B56"/>
    </sheetView>
  </sheetViews>
  <sheetFormatPr defaultRowHeight="15" x14ac:dyDescent="0.25"/>
  <cols>
    <col min="1" max="1" width="21.5703125" style="2" customWidth="1"/>
    <col min="2" max="2" width="114.42578125" style="2" customWidth="1"/>
    <col min="3" max="3" width="8.140625" bestFit="1" customWidth="1"/>
    <col min="4" max="4" width="14.42578125" customWidth="1"/>
    <col min="13" max="13" width="19.7109375" bestFit="1" customWidth="1"/>
    <col min="14" max="14" width="20.85546875" bestFit="1" customWidth="1"/>
    <col min="19" max="19" width="9.140625" style="2"/>
  </cols>
  <sheetData>
    <row r="1" spans="1:8" ht="90" x14ac:dyDescent="0.25">
      <c r="A1" s="11" t="s">
        <v>116</v>
      </c>
      <c r="B1" s="36" t="s">
        <v>115</v>
      </c>
      <c r="C1" s="26" t="s">
        <v>23</v>
      </c>
      <c r="D1" s="26" t="s">
        <v>24</v>
      </c>
      <c r="E1" s="27" t="s">
        <v>92</v>
      </c>
      <c r="F1" s="27" t="s">
        <v>93</v>
      </c>
      <c r="G1" s="28" t="s">
        <v>90</v>
      </c>
      <c r="H1" s="28" t="s">
        <v>91</v>
      </c>
    </row>
    <row r="2" spans="1:8" x14ac:dyDescent="0.25">
      <c r="A2" s="37" t="s">
        <v>110</v>
      </c>
      <c r="B2" s="1" t="s">
        <v>96</v>
      </c>
      <c r="C2" s="13" t="s">
        <v>20</v>
      </c>
      <c r="D2" s="13" t="s">
        <v>3</v>
      </c>
      <c r="E2" s="31" t="s">
        <v>4</v>
      </c>
      <c r="F2" s="30" t="s">
        <v>73</v>
      </c>
      <c r="G2" s="31" t="s">
        <v>4</v>
      </c>
      <c r="H2" s="33" t="s">
        <v>69</v>
      </c>
    </row>
    <row r="3" spans="1:8" x14ac:dyDescent="0.25">
      <c r="A3" s="37" t="s">
        <v>110</v>
      </c>
      <c r="B3" s="1" t="s">
        <v>96</v>
      </c>
      <c r="C3" s="13" t="s">
        <v>20</v>
      </c>
      <c r="D3" s="13" t="s">
        <v>6</v>
      </c>
      <c r="E3" s="29" t="s">
        <v>0</v>
      </c>
      <c r="F3" s="30" t="s">
        <v>73</v>
      </c>
      <c r="G3" s="29" t="s">
        <v>0</v>
      </c>
      <c r="H3" s="33" t="s">
        <v>73</v>
      </c>
    </row>
    <row r="4" spans="1:8" x14ac:dyDescent="0.25">
      <c r="A4" s="37" t="s">
        <v>110</v>
      </c>
      <c r="B4" s="1" t="s">
        <v>95</v>
      </c>
      <c r="C4" s="13" t="s">
        <v>21</v>
      </c>
      <c r="D4" s="13" t="s">
        <v>6</v>
      </c>
      <c r="E4" s="31" t="s">
        <v>4</v>
      </c>
      <c r="F4" s="30" t="s">
        <v>73</v>
      </c>
      <c r="G4" s="31" t="s">
        <v>4</v>
      </c>
      <c r="H4" s="33" t="s">
        <v>73</v>
      </c>
    </row>
    <row r="5" spans="1:8" x14ac:dyDescent="0.25">
      <c r="A5" s="37" t="s">
        <v>110</v>
      </c>
      <c r="B5" s="1" t="s">
        <v>95</v>
      </c>
      <c r="C5" s="13" t="s">
        <v>21</v>
      </c>
      <c r="D5" s="13" t="s">
        <v>3</v>
      </c>
      <c r="E5" s="31" t="s">
        <v>4</v>
      </c>
      <c r="F5" s="30" t="s">
        <v>73</v>
      </c>
      <c r="G5" s="31" t="s">
        <v>4</v>
      </c>
      <c r="H5" s="33" t="s">
        <v>73</v>
      </c>
    </row>
    <row r="6" spans="1:8" x14ac:dyDescent="0.25">
      <c r="A6" s="37" t="s">
        <v>110</v>
      </c>
      <c r="B6" s="1" t="s">
        <v>94</v>
      </c>
      <c r="C6" s="13" t="s">
        <v>22</v>
      </c>
      <c r="D6" s="13" t="s">
        <v>6</v>
      </c>
      <c r="E6" s="32" t="s">
        <v>5</v>
      </c>
      <c r="F6" s="30" t="s">
        <v>69</v>
      </c>
      <c r="G6" s="32" t="s">
        <v>5</v>
      </c>
      <c r="H6" s="33" t="s">
        <v>69</v>
      </c>
    </row>
    <row r="7" spans="1:8" x14ac:dyDescent="0.25">
      <c r="A7" s="37" t="s">
        <v>110</v>
      </c>
      <c r="B7" s="1" t="s">
        <v>94</v>
      </c>
      <c r="C7" s="13" t="s">
        <v>22</v>
      </c>
      <c r="D7" s="13" t="s">
        <v>3</v>
      </c>
      <c r="E7" s="32" t="s">
        <v>5</v>
      </c>
      <c r="F7" s="30" t="s">
        <v>69</v>
      </c>
      <c r="G7" s="32" t="s">
        <v>5</v>
      </c>
      <c r="H7" s="33" t="s">
        <v>69</v>
      </c>
    </row>
    <row r="8" spans="1:8" x14ac:dyDescent="0.25">
      <c r="A8" s="37" t="s">
        <v>113</v>
      </c>
      <c r="B8" s="1" t="s">
        <v>107</v>
      </c>
      <c r="C8" s="13" t="s">
        <v>9</v>
      </c>
      <c r="D8" s="13" t="s">
        <v>6</v>
      </c>
      <c r="E8" s="29" t="s">
        <v>0</v>
      </c>
      <c r="F8" s="30" t="s">
        <v>73</v>
      </c>
      <c r="G8" s="29" t="s">
        <v>0</v>
      </c>
      <c r="H8" s="33" t="s">
        <v>73</v>
      </c>
    </row>
    <row r="9" spans="1:8" x14ac:dyDescent="0.25">
      <c r="A9" s="37" t="s">
        <v>111</v>
      </c>
      <c r="B9" s="1" t="s">
        <v>108</v>
      </c>
      <c r="C9" s="13" t="s">
        <v>8</v>
      </c>
      <c r="D9" s="13" t="s">
        <v>6</v>
      </c>
      <c r="E9" s="29" t="s">
        <v>0</v>
      </c>
      <c r="F9" s="30" t="s">
        <v>73</v>
      </c>
      <c r="G9" s="29" t="s">
        <v>0</v>
      </c>
      <c r="H9" s="33" t="s">
        <v>73</v>
      </c>
    </row>
    <row r="10" spans="1:8" x14ac:dyDescent="0.25">
      <c r="A10" s="37" t="s">
        <v>111</v>
      </c>
      <c r="B10" s="1" t="s">
        <v>106</v>
      </c>
      <c r="C10" s="13" t="s">
        <v>10</v>
      </c>
      <c r="D10" s="13" t="s">
        <v>3</v>
      </c>
      <c r="E10" s="29" t="s">
        <v>0</v>
      </c>
      <c r="F10" s="30" t="s">
        <v>73</v>
      </c>
      <c r="G10" s="29" t="s">
        <v>0</v>
      </c>
      <c r="H10" s="33" t="s">
        <v>73</v>
      </c>
    </row>
    <row r="11" spans="1:8" x14ac:dyDescent="0.25">
      <c r="A11" s="37" t="s">
        <v>111</v>
      </c>
      <c r="B11" s="1" t="s">
        <v>106</v>
      </c>
      <c r="C11" s="13" t="s">
        <v>10</v>
      </c>
      <c r="D11" s="13" t="s">
        <v>6</v>
      </c>
      <c r="E11" s="29" t="s">
        <v>0</v>
      </c>
      <c r="F11" s="30" t="s">
        <v>73</v>
      </c>
      <c r="G11" s="29" t="s">
        <v>0</v>
      </c>
      <c r="H11" s="33" t="s">
        <v>73</v>
      </c>
    </row>
    <row r="12" spans="1:8" x14ac:dyDescent="0.25">
      <c r="A12" s="37" t="s">
        <v>114</v>
      </c>
      <c r="B12" s="1" t="s">
        <v>109</v>
      </c>
      <c r="C12" s="13" t="s">
        <v>7</v>
      </c>
      <c r="D12" s="13" t="s">
        <v>3</v>
      </c>
      <c r="E12" s="31" t="s">
        <v>4</v>
      </c>
      <c r="F12" s="30" t="s">
        <v>69</v>
      </c>
      <c r="G12" s="31" t="s">
        <v>4</v>
      </c>
      <c r="H12" s="33" t="s">
        <v>69</v>
      </c>
    </row>
    <row r="13" spans="1:8" x14ac:dyDescent="0.25">
      <c r="A13" s="37" t="s">
        <v>114</v>
      </c>
      <c r="B13" s="1" t="s">
        <v>109</v>
      </c>
      <c r="C13" s="13" t="s">
        <v>7</v>
      </c>
      <c r="D13" s="13" t="s">
        <v>6</v>
      </c>
      <c r="E13" s="32" t="s">
        <v>5</v>
      </c>
      <c r="F13" s="30" t="s">
        <v>69</v>
      </c>
      <c r="G13" s="32" t="s">
        <v>5</v>
      </c>
      <c r="H13" s="33" t="s">
        <v>69</v>
      </c>
    </row>
    <row r="14" spans="1:8" x14ac:dyDescent="0.25">
      <c r="A14" s="37" t="s">
        <v>112</v>
      </c>
      <c r="B14" s="1" t="s">
        <v>105</v>
      </c>
      <c r="C14" s="13" t="s">
        <v>11</v>
      </c>
      <c r="D14" s="13" t="s">
        <v>3</v>
      </c>
      <c r="E14" s="31" t="s">
        <v>4</v>
      </c>
      <c r="F14" s="30" t="s">
        <v>73</v>
      </c>
      <c r="G14" s="31" t="s">
        <v>4</v>
      </c>
      <c r="H14" s="33" t="s">
        <v>74</v>
      </c>
    </row>
    <row r="15" spans="1:8" x14ac:dyDescent="0.25">
      <c r="A15" s="37" t="s">
        <v>112</v>
      </c>
      <c r="B15" s="1" t="s">
        <v>105</v>
      </c>
      <c r="C15" s="13" t="s">
        <v>11</v>
      </c>
      <c r="D15" s="13" t="s">
        <v>6</v>
      </c>
      <c r="E15" s="29" t="s">
        <v>0</v>
      </c>
      <c r="F15" s="30" t="s">
        <v>73</v>
      </c>
      <c r="G15" s="29" t="s">
        <v>0</v>
      </c>
      <c r="H15" s="33" t="s">
        <v>73</v>
      </c>
    </row>
    <row r="16" spans="1:8" x14ac:dyDescent="0.25">
      <c r="A16" s="37" t="s">
        <v>112</v>
      </c>
      <c r="B16" s="35" t="s">
        <v>102</v>
      </c>
      <c r="C16" s="13" t="s">
        <v>12</v>
      </c>
      <c r="D16" s="13" t="s">
        <v>6</v>
      </c>
      <c r="E16" s="29" t="s">
        <v>0</v>
      </c>
      <c r="F16" s="30" t="s">
        <v>73</v>
      </c>
      <c r="G16" s="29" t="s">
        <v>0</v>
      </c>
      <c r="H16" s="33" t="s">
        <v>73</v>
      </c>
    </row>
    <row r="17" spans="1:22" x14ac:dyDescent="0.25">
      <c r="A17" s="37" t="s">
        <v>112</v>
      </c>
      <c r="B17" s="1" t="s">
        <v>103</v>
      </c>
      <c r="C17" s="13" t="s">
        <v>13</v>
      </c>
      <c r="D17" s="13" t="s">
        <v>6</v>
      </c>
      <c r="E17" s="32" t="s">
        <v>5</v>
      </c>
      <c r="F17" s="30" t="s">
        <v>73</v>
      </c>
      <c r="G17" s="32" t="s">
        <v>5</v>
      </c>
      <c r="H17" s="33" t="s">
        <v>69</v>
      </c>
      <c r="M17" t="s">
        <v>116</v>
      </c>
      <c r="N17" t="s">
        <v>0</v>
      </c>
      <c r="O17" t="s">
        <v>163</v>
      </c>
      <c r="P17" t="s">
        <v>164</v>
      </c>
      <c r="Q17" t="s">
        <v>165</v>
      </c>
      <c r="R17" s="2" t="s">
        <v>170</v>
      </c>
      <c r="S17" t="s">
        <v>166</v>
      </c>
      <c r="T17" t="s">
        <v>167</v>
      </c>
      <c r="U17" t="s">
        <v>168</v>
      </c>
      <c r="V17" t="s">
        <v>169</v>
      </c>
    </row>
    <row r="18" spans="1:22" x14ac:dyDescent="0.25">
      <c r="A18" s="37" t="s">
        <v>112</v>
      </c>
      <c r="B18" s="1" t="s">
        <v>103</v>
      </c>
      <c r="C18" s="13" t="s">
        <v>13</v>
      </c>
      <c r="D18" s="13" t="s">
        <v>3</v>
      </c>
      <c r="E18" s="32" t="s">
        <v>5</v>
      </c>
      <c r="F18" s="30" t="s">
        <v>69</v>
      </c>
      <c r="G18" s="32" t="s">
        <v>5</v>
      </c>
      <c r="H18" s="33" t="s">
        <v>69</v>
      </c>
      <c r="M18" t="s">
        <v>110</v>
      </c>
      <c r="N18">
        <v>1</v>
      </c>
      <c r="Q18">
        <v>2</v>
      </c>
      <c r="R18" s="2">
        <v>1</v>
      </c>
      <c r="S18"/>
      <c r="U18">
        <v>2</v>
      </c>
      <c r="V18">
        <f>SUM(N18:U18)</f>
        <v>6</v>
      </c>
    </row>
    <row r="19" spans="1:22" x14ac:dyDescent="0.25">
      <c r="A19" s="37" t="s">
        <v>112</v>
      </c>
      <c r="B19" s="1" t="s">
        <v>104</v>
      </c>
      <c r="C19" s="13" t="s">
        <v>14</v>
      </c>
      <c r="D19" s="13" t="s">
        <v>6</v>
      </c>
      <c r="E19" s="31" t="s">
        <v>4</v>
      </c>
      <c r="F19" s="30" t="s">
        <v>69</v>
      </c>
      <c r="G19" s="31" t="s">
        <v>4</v>
      </c>
      <c r="H19" s="33" t="s">
        <v>69</v>
      </c>
      <c r="M19" t="s">
        <v>112</v>
      </c>
      <c r="N19">
        <v>3</v>
      </c>
      <c r="P19">
        <v>1</v>
      </c>
      <c r="R19" s="2">
        <v>3</v>
      </c>
      <c r="S19">
        <v>1</v>
      </c>
      <c r="U19">
        <v>8</v>
      </c>
      <c r="V19" s="2">
        <f>SUM(N19:U19)</f>
        <v>16</v>
      </c>
    </row>
    <row r="20" spans="1:22" x14ac:dyDescent="0.25">
      <c r="A20" s="37" t="s">
        <v>112</v>
      </c>
      <c r="B20" s="35" t="s">
        <v>101</v>
      </c>
      <c r="C20" s="13" t="s">
        <v>15</v>
      </c>
      <c r="D20" s="13" t="s">
        <v>6</v>
      </c>
      <c r="E20" s="32" t="s">
        <v>5</v>
      </c>
      <c r="F20" s="30" t="s">
        <v>69</v>
      </c>
      <c r="G20" s="32" t="s">
        <v>5</v>
      </c>
      <c r="H20" s="33" t="s">
        <v>69</v>
      </c>
      <c r="M20" t="s">
        <v>111</v>
      </c>
      <c r="N20">
        <v>3</v>
      </c>
      <c r="R20" s="2"/>
      <c r="S20"/>
      <c r="V20" s="2">
        <f>SUM(N20:U20)</f>
        <v>3</v>
      </c>
    </row>
    <row r="21" spans="1:22" x14ac:dyDescent="0.25">
      <c r="A21" s="37" t="s">
        <v>112</v>
      </c>
      <c r="B21" s="35" t="s">
        <v>101</v>
      </c>
      <c r="C21" s="13" t="s">
        <v>15</v>
      </c>
      <c r="D21" s="13" t="s">
        <v>3</v>
      </c>
      <c r="E21" s="32" t="s">
        <v>5</v>
      </c>
      <c r="F21" s="30" t="s">
        <v>69</v>
      </c>
      <c r="G21" s="32" t="s">
        <v>5</v>
      </c>
      <c r="H21" s="33" t="s">
        <v>69</v>
      </c>
      <c r="M21" t="s">
        <v>113</v>
      </c>
      <c r="N21">
        <v>1</v>
      </c>
      <c r="R21" s="2"/>
      <c r="S21"/>
      <c r="V21" s="2">
        <f>SUM(N21:U21)</f>
        <v>1</v>
      </c>
    </row>
    <row r="22" spans="1:22" x14ac:dyDescent="0.25">
      <c r="A22" s="37" t="s">
        <v>112</v>
      </c>
      <c r="B22" s="1" t="s">
        <v>100</v>
      </c>
      <c r="C22" s="13" t="s">
        <v>16</v>
      </c>
      <c r="D22" s="13" t="s">
        <v>3</v>
      </c>
      <c r="E22" s="32" t="s">
        <v>5</v>
      </c>
      <c r="F22" s="30" t="s">
        <v>69</v>
      </c>
      <c r="G22" s="32" t="s">
        <v>5</v>
      </c>
      <c r="H22" s="33" t="s">
        <v>89</v>
      </c>
      <c r="M22" t="s">
        <v>114</v>
      </c>
      <c r="R22" s="2">
        <v>1</v>
      </c>
      <c r="S22"/>
      <c r="U22">
        <v>1</v>
      </c>
      <c r="V22" s="2">
        <f>SUM(N22:U22)</f>
        <v>2</v>
      </c>
    </row>
    <row r="23" spans="1:22" x14ac:dyDescent="0.25">
      <c r="A23" s="37" t="s">
        <v>112</v>
      </c>
      <c r="B23" s="1" t="s">
        <v>100</v>
      </c>
      <c r="C23" s="13" t="s">
        <v>16</v>
      </c>
      <c r="D23" s="13" t="s">
        <v>6</v>
      </c>
      <c r="E23" s="32" t="s">
        <v>5</v>
      </c>
      <c r="F23" s="30" t="s">
        <v>69</v>
      </c>
      <c r="G23" s="32" t="s">
        <v>5</v>
      </c>
      <c r="H23" s="33" t="s">
        <v>69</v>
      </c>
      <c r="M23" t="s">
        <v>169</v>
      </c>
      <c r="N23">
        <f>SUM(N18:N22)</f>
        <v>8</v>
      </c>
      <c r="O23" s="2">
        <f t="shared" ref="O23:U23" si="0">SUM(O18:O22)</f>
        <v>0</v>
      </c>
      <c r="P23" s="2">
        <f t="shared" si="0"/>
        <v>1</v>
      </c>
      <c r="Q23" s="2">
        <f t="shared" si="0"/>
        <v>2</v>
      </c>
      <c r="R23" s="2">
        <f t="shared" si="0"/>
        <v>5</v>
      </c>
      <c r="S23" s="2">
        <f t="shared" si="0"/>
        <v>1</v>
      </c>
      <c r="T23" s="2">
        <f t="shared" si="0"/>
        <v>0</v>
      </c>
      <c r="U23" s="2">
        <f t="shared" si="0"/>
        <v>11</v>
      </c>
      <c r="V23">
        <f>SUBTOTAL(9,V18:V22)</f>
        <v>28</v>
      </c>
    </row>
    <row r="24" spans="1:22" x14ac:dyDescent="0.25">
      <c r="A24" s="37" t="s">
        <v>112</v>
      </c>
      <c r="B24" s="35" t="s">
        <v>99</v>
      </c>
      <c r="C24" s="13" t="s">
        <v>17</v>
      </c>
      <c r="D24" s="13" t="s">
        <v>6</v>
      </c>
      <c r="E24" s="29" t="s">
        <v>0</v>
      </c>
      <c r="F24" s="30" t="s">
        <v>73</v>
      </c>
      <c r="G24" s="29" t="s">
        <v>0</v>
      </c>
      <c r="H24" s="33" t="s">
        <v>73</v>
      </c>
      <c r="R24" s="2"/>
      <c r="S24"/>
    </row>
    <row r="25" spans="1:22" x14ac:dyDescent="0.25">
      <c r="A25" s="37" t="s">
        <v>112</v>
      </c>
      <c r="B25" s="35" t="s">
        <v>99</v>
      </c>
      <c r="C25" s="13" t="s">
        <v>17</v>
      </c>
      <c r="D25" s="13" t="s">
        <v>3</v>
      </c>
      <c r="E25" s="32" t="s">
        <v>5</v>
      </c>
      <c r="F25" s="30" t="s">
        <v>69</v>
      </c>
      <c r="G25" s="32" t="s">
        <v>5</v>
      </c>
      <c r="H25" s="33" t="s">
        <v>69</v>
      </c>
      <c r="N25" s="2" t="s">
        <v>171</v>
      </c>
      <c r="O25" s="2" t="s">
        <v>172</v>
      </c>
      <c r="P25" s="2" t="s">
        <v>173</v>
      </c>
      <c r="Q25" s="2" t="s">
        <v>174</v>
      </c>
      <c r="R25" s="2" t="s">
        <v>175</v>
      </c>
      <c r="S25" s="2" t="s">
        <v>176</v>
      </c>
      <c r="T25" s="2" t="s">
        <v>177</v>
      </c>
    </row>
    <row r="26" spans="1:22" x14ac:dyDescent="0.25">
      <c r="A26" s="37" t="s">
        <v>112</v>
      </c>
      <c r="B26" s="1" t="s">
        <v>98</v>
      </c>
      <c r="C26" s="13" t="s">
        <v>18</v>
      </c>
      <c r="D26" s="13" t="s">
        <v>6</v>
      </c>
      <c r="E26" s="32" t="s">
        <v>5</v>
      </c>
      <c r="F26" s="30" t="s">
        <v>69</v>
      </c>
      <c r="G26" s="32" t="s">
        <v>5</v>
      </c>
      <c r="H26" s="33" t="s">
        <v>69</v>
      </c>
      <c r="M26" s="2" t="s">
        <v>110</v>
      </c>
      <c r="N26" s="2">
        <v>1</v>
      </c>
      <c r="O26">
        <v>0</v>
      </c>
      <c r="P26" s="2"/>
      <c r="Q26">
        <f>P18+Q18</f>
        <v>2</v>
      </c>
      <c r="R26" s="2">
        <v>1</v>
      </c>
      <c r="T26" s="2">
        <v>2</v>
      </c>
    </row>
    <row r="27" spans="1:22" x14ac:dyDescent="0.25">
      <c r="A27" s="37" t="s">
        <v>112</v>
      </c>
      <c r="B27" s="1" t="s">
        <v>98</v>
      </c>
      <c r="C27" s="13" t="s">
        <v>18</v>
      </c>
      <c r="D27" s="13" t="s">
        <v>3</v>
      </c>
      <c r="E27" s="32" t="s">
        <v>5</v>
      </c>
      <c r="F27" s="30" t="s">
        <v>69</v>
      </c>
      <c r="G27" s="32" t="s">
        <v>5</v>
      </c>
      <c r="H27" s="33" t="s">
        <v>69</v>
      </c>
      <c r="M27" s="2" t="s">
        <v>112</v>
      </c>
      <c r="N27" s="2">
        <v>3</v>
      </c>
      <c r="O27">
        <v>0</v>
      </c>
      <c r="P27" s="2"/>
      <c r="Q27" s="2">
        <f>P19+Q19</f>
        <v>1</v>
      </c>
      <c r="R27" s="2">
        <v>3</v>
      </c>
      <c r="S27" s="2">
        <v>1</v>
      </c>
      <c r="T27" s="2">
        <v>8</v>
      </c>
    </row>
    <row r="28" spans="1:22" x14ac:dyDescent="0.25">
      <c r="A28" s="37" t="s">
        <v>112</v>
      </c>
      <c r="B28" s="1" t="s">
        <v>97</v>
      </c>
      <c r="C28" s="13" t="s">
        <v>19</v>
      </c>
      <c r="D28" s="13" t="s">
        <v>3</v>
      </c>
      <c r="E28" s="31" t="s">
        <v>4</v>
      </c>
      <c r="F28" s="30" t="s">
        <v>73</v>
      </c>
      <c r="G28" s="31" t="s">
        <v>4</v>
      </c>
      <c r="H28" s="33" t="s">
        <v>69</v>
      </c>
      <c r="M28" s="2" t="s">
        <v>111</v>
      </c>
      <c r="N28" s="2">
        <v>3</v>
      </c>
      <c r="O28">
        <v>0</v>
      </c>
      <c r="P28" s="2"/>
      <c r="Q28" s="2">
        <f>P20+Q20</f>
        <v>0</v>
      </c>
      <c r="R28" s="2"/>
      <c r="T28" s="2"/>
    </row>
    <row r="29" spans="1:22" x14ac:dyDescent="0.25">
      <c r="A29" s="37" t="s">
        <v>112</v>
      </c>
      <c r="B29" s="1" t="s">
        <v>97</v>
      </c>
      <c r="C29" s="13" t="s">
        <v>19</v>
      </c>
      <c r="D29" s="13" t="s">
        <v>6</v>
      </c>
      <c r="E29" s="31" t="s">
        <v>4</v>
      </c>
      <c r="F29" s="30" t="s">
        <v>73</v>
      </c>
      <c r="G29" s="31" t="s">
        <v>4</v>
      </c>
      <c r="H29" s="33" t="s">
        <v>69</v>
      </c>
      <c r="M29" s="2" t="s">
        <v>113</v>
      </c>
      <c r="N29" s="2">
        <v>1</v>
      </c>
      <c r="O29">
        <v>0</v>
      </c>
      <c r="P29" s="2"/>
      <c r="Q29" s="2">
        <f>P21+Q21</f>
        <v>0</v>
      </c>
      <c r="R29" s="2"/>
      <c r="T29" s="2"/>
    </row>
    <row r="30" spans="1:22" x14ac:dyDescent="0.25">
      <c r="M30" s="2" t="s">
        <v>114</v>
      </c>
      <c r="N30" s="2"/>
      <c r="O30">
        <v>0</v>
      </c>
      <c r="P30" s="2"/>
      <c r="Q30" s="2">
        <f>P22+Q22</f>
        <v>0</v>
      </c>
      <c r="R30" s="2">
        <v>1</v>
      </c>
      <c r="T30" s="2">
        <v>1</v>
      </c>
    </row>
    <row r="31" spans="1:22" x14ac:dyDescent="0.25">
      <c r="F31" s="2"/>
      <c r="G31" s="2"/>
      <c r="H31" s="2"/>
      <c r="M31" s="2" t="s">
        <v>169</v>
      </c>
      <c r="N31" s="2">
        <f>SUM(N26:N30)</f>
        <v>8</v>
      </c>
      <c r="P31" s="2">
        <f>SUM(P26:P30)</f>
        <v>0</v>
      </c>
      <c r="Q31" s="2">
        <f>SUM(Q26:Q30)</f>
        <v>3</v>
      </c>
      <c r="R31" s="2">
        <f>SUM(R26:R30)</f>
        <v>5</v>
      </c>
      <c r="S31" s="2">
        <f>SUM(S26:S30)</f>
        <v>1</v>
      </c>
      <c r="T31" s="2">
        <f>SUM(T26:T30)</f>
        <v>11</v>
      </c>
      <c r="U31">
        <f>SUM(N31:T31)</f>
        <v>28</v>
      </c>
    </row>
    <row r="32" spans="1:22" x14ac:dyDescent="0.25">
      <c r="A32" s="10" t="s">
        <v>78</v>
      </c>
      <c r="B32" s="3"/>
      <c r="F32" s="2"/>
      <c r="G32" s="39"/>
      <c r="H32" s="39"/>
    </row>
    <row r="33" spans="1:12" x14ac:dyDescent="0.25">
      <c r="A33" s="6" t="s">
        <v>0</v>
      </c>
      <c r="B33" s="5" t="s">
        <v>71</v>
      </c>
      <c r="F33" s="2"/>
      <c r="G33" s="39"/>
      <c r="H33" s="39"/>
    </row>
    <row r="34" spans="1:12" x14ac:dyDescent="0.25">
      <c r="A34" s="7" t="s">
        <v>4</v>
      </c>
      <c r="B34" s="5" t="s">
        <v>79</v>
      </c>
      <c r="F34" s="2"/>
      <c r="G34" s="2"/>
      <c r="H34" s="2"/>
    </row>
    <row r="35" spans="1:12" x14ac:dyDescent="0.25">
      <c r="A35" s="8" t="s">
        <v>5</v>
      </c>
      <c r="B35" s="5" t="s">
        <v>80</v>
      </c>
      <c r="F35" s="2"/>
      <c r="G35" s="2"/>
    </row>
    <row r="36" spans="1:12" x14ac:dyDescent="0.25">
      <c r="A36" s="9" t="s">
        <v>2</v>
      </c>
      <c r="B36" s="3" t="s">
        <v>72</v>
      </c>
      <c r="F36" s="2"/>
      <c r="G36" s="2"/>
    </row>
    <row r="37" spans="1:12" x14ac:dyDescent="0.25">
      <c r="A37" s="3"/>
      <c r="B37" s="3"/>
    </row>
    <row r="38" spans="1:12" x14ac:dyDescent="0.25">
      <c r="A38" s="10" t="s">
        <v>81</v>
      </c>
      <c r="B38" s="3"/>
    </row>
    <row r="39" spans="1:12" x14ac:dyDescent="0.25">
      <c r="A39" s="3" t="s">
        <v>70</v>
      </c>
      <c r="B39" s="3" t="s">
        <v>82</v>
      </c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3" t="s">
        <v>73</v>
      </c>
      <c r="B40" s="3" t="s">
        <v>87</v>
      </c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3" t="s">
        <v>69</v>
      </c>
      <c r="B41" s="3" t="s">
        <v>83</v>
      </c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3" t="s">
        <v>68</v>
      </c>
      <c r="B42" s="3" t="s">
        <v>84</v>
      </c>
      <c r="C42" s="2"/>
      <c r="D42" s="2"/>
      <c r="E42" s="2"/>
      <c r="F42" s="2"/>
      <c r="G42" s="2"/>
      <c r="H42" s="2"/>
      <c r="I42" s="40"/>
      <c r="J42" s="40"/>
      <c r="K42" s="40"/>
      <c r="L42" s="40"/>
    </row>
    <row r="43" spans="1:12" x14ac:dyDescent="0.25">
      <c r="A43" s="3" t="s">
        <v>74</v>
      </c>
      <c r="B43" s="3" t="s">
        <v>85</v>
      </c>
      <c r="C43" s="2"/>
      <c r="D43" s="2"/>
      <c r="E43" s="2"/>
      <c r="F43" s="2"/>
      <c r="G43" s="2"/>
      <c r="H43" s="2"/>
      <c r="I43" s="40"/>
      <c r="J43" s="40"/>
      <c r="K43" s="40"/>
      <c r="L43" s="40"/>
    </row>
    <row r="44" spans="1:12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C45" s="2"/>
      <c r="D45" s="2"/>
      <c r="E45" s="2"/>
      <c r="F45" s="2"/>
      <c r="G45" s="2"/>
      <c r="H45" s="2"/>
      <c r="I45" s="2"/>
      <c r="J45" s="2"/>
      <c r="K45" s="2"/>
      <c r="L45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1"/>
  <sheetViews>
    <sheetView zoomScale="40" zoomScaleNormal="40" workbookViewId="0">
      <selection activeCell="J41" sqref="J41"/>
    </sheetView>
  </sheetViews>
  <sheetFormatPr defaultRowHeight="15" x14ac:dyDescent="0.25"/>
  <cols>
    <col min="1" max="1" width="16.5703125" style="2" bestFit="1" customWidth="1"/>
    <col min="2" max="2" width="24.28515625" style="2" customWidth="1"/>
    <col min="3" max="3" width="28.140625" style="2" bestFit="1" customWidth="1"/>
    <col min="5" max="5" width="12.42578125" style="2" bestFit="1" customWidth="1"/>
    <col min="6" max="8" width="9.140625" customWidth="1"/>
    <col min="15" max="15" width="16.5703125" bestFit="1" customWidth="1"/>
    <col min="16" max="16" width="13.85546875" customWidth="1"/>
    <col min="17" max="17" width="9.140625" style="2"/>
  </cols>
  <sheetData>
    <row r="1" spans="1:9" ht="90" x14ac:dyDescent="0.25">
      <c r="A1" s="16" t="s">
        <v>67</v>
      </c>
      <c r="B1" s="24" t="s">
        <v>118</v>
      </c>
      <c r="C1" s="16" t="s">
        <v>117</v>
      </c>
      <c r="D1" s="24" t="s">
        <v>66</v>
      </c>
      <c r="E1" s="16" t="s">
        <v>24</v>
      </c>
      <c r="F1" s="34" t="s">
        <v>92</v>
      </c>
      <c r="G1" s="34" t="s">
        <v>93</v>
      </c>
      <c r="H1" s="12" t="s">
        <v>90</v>
      </c>
      <c r="I1" s="12" t="s">
        <v>88</v>
      </c>
    </row>
    <row r="2" spans="1:9" x14ac:dyDescent="0.25">
      <c r="A2" s="15" t="s">
        <v>119</v>
      </c>
      <c r="B2" s="25" t="s">
        <v>144</v>
      </c>
      <c r="C2" s="38" t="s">
        <v>33</v>
      </c>
      <c r="D2" s="25">
        <v>1014</v>
      </c>
      <c r="E2" s="14" t="s">
        <v>6</v>
      </c>
      <c r="F2" s="19" t="s">
        <v>0</v>
      </c>
      <c r="G2" s="18" t="s">
        <v>73</v>
      </c>
      <c r="H2" s="20" t="s">
        <v>4</v>
      </c>
      <c r="I2" s="23" t="s">
        <v>74</v>
      </c>
    </row>
    <row r="3" spans="1:9" x14ac:dyDescent="0.25">
      <c r="A3" s="15" t="s">
        <v>119</v>
      </c>
      <c r="B3" s="25" t="s">
        <v>144</v>
      </c>
      <c r="C3" s="38" t="s">
        <v>33</v>
      </c>
      <c r="D3" s="25">
        <v>1014</v>
      </c>
      <c r="E3" s="14" t="s">
        <v>3</v>
      </c>
      <c r="F3" s="19" t="s">
        <v>0</v>
      </c>
      <c r="G3" s="18" t="s">
        <v>73</v>
      </c>
      <c r="H3" s="20" t="s">
        <v>4</v>
      </c>
      <c r="I3" s="23" t="s">
        <v>74</v>
      </c>
    </row>
    <row r="4" spans="1:9" x14ac:dyDescent="0.25">
      <c r="A4" s="15" t="s">
        <v>120</v>
      </c>
      <c r="B4" s="25" t="s">
        <v>129</v>
      </c>
      <c r="C4" s="38" t="s">
        <v>65</v>
      </c>
      <c r="D4" s="25">
        <v>1037</v>
      </c>
      <c r="E4" s="14" t="s">
        <v>3</v>
      </c>
      <c r="F4" s="20" t="s">
        <v>4</v>
      </c>
      <c r="G4" s="18" t="s">
        <v>73</v>
      </c>
      <c r="H4" s="20" t="s">
        <v>4</v>
      </c>
      <c r="I4" s="23" t="s">
        <v>74</v>
      </c>
    </row>
    <row r="5" spans="1:9" x14ac:dyDescent="0.25">
      <c r="A5" s="15" t="s">
        <v>120</v>
      </c>
      <c r="B5" s="25" t="s">
        <v>130</v>
      </c>
      <c r="C5" s="38" t="s">
        <v>64</v>
      </c>
      <c r="D5" s="25">
        <v>1042</v>
      </c>
      <c r="E5" s="14" t="s">
        <v>6</v>
      </c>
      <c r="F5" s="22"/>
      <c r="G5" s="18"/>
      <c r="H5" s="21" t="s">
        <v>5</v>
      </c>
      <c r="I5" s="23" t="s">
        <v>74</v>
      </c>
    </row>
    <row r="6" spans="1:9" x14ac:dyDescent="0.25">
      <c r="A6" s="15" t="s">
        <v>120</v>
      </c>
      <c r="B6" s="25" t="s">
        <v>135</v>
      </c>
      <c r="C6" s="38" t="s">
        <v>26</v>
      </c>
      <c r="D6" s="25">
        <v>1072</v>
      </c>
      <c r="E6" s="14" t="s">
        <v>6</v>
      </c>
      <c r="F6" s="20" t="s">
        <v>4</v>
      </c>
      <c r="G6" s="18" t="s">
        <v>73</v>
      </c>
      <c r="H6" s="19" t="s">
        <v>0</v>
      </c>
      <c r="I6" s="23" t="s">
        <v>73</v>
      </c>
    </row>
    <row r="7" spans="1:9" x14ac:dyDescent="0.25">
      <c r="A7" s="15" t="s">
        <v>120</v>
      </c>
      <c r="B7" s="25" t="s">
        <v>136</v>
      </c>
      <c r="C7" s="38" t="s">
        <v>44</v>
      </c>
      <c r="D7" s="25">
        <v>1092</v>
      </c>
      <c r="E7" s="14" t="s">
        <v>6</v>
      </c>
      <c r="F7" s="20" t="s">
        <v>4</v>
      </c>
      <c r="G7" s="18" t="s">
        <v>73</v>
      </c>
      <c r="H7" s="20" t="s">
        <v>4</v>
      </c>
      <c r="I7" s="23" t="s">
        <v>74</v>
      </c>
    </row>
    <row r="8" spans="1:9" x14ac:dyDescent="0.25">
      <c r="A8" s="15" t="s">
        <v>120</v>
      </c>
      <c r="B8" s="25" t="s">
        <v>136</v>
      </c>
      <c r="C8" s="38" t="s">
        <v>44</v>
      </c>
      <c r="D8" s="25">
        <v>1092</v>
      </c>
      <c r="E8" s="14" t="s">
        <v>3</v>
      </c>
      <c r="F8" s="20" t="s">
        <v>4</v>
      </c>
      <c r="G8" s="18" t="s">
        <v>69</v>
      </c>
      <c r="H8" s="20" t="s">
        <v>4</v>
      </c>
      <c r="I8" s="23" t="s">
        <v>74</v>
      </c>
    </row>
    <row r="9" spans="1:9" x14ac:dyDescent="0.25">
      <c r="A9" s="15" t="s">
        <v>120</v>
      </c>
      <c r="B9" s="25" t="s">
        <v>137</v>
      </c>
      <c r="C9" s="38" t="s">
        <v>45</v>
      </c>
      <c r="D9" s="25">
        <v>1093</v>
      </c>
      <c r="E9" s="14" t="s">
        <v>6</v>
      </c>
      <c r="F9" s="20" t="s">
        <v>4</v>
      </c>
      <c r="G9" s="18" t="s">
        <v>70</v>
      </c>
      <c r="H9" s="20" t="s">
        <v>4</v>
      </c>
      <c r="I9" s="23" t="s">
        <v>74</v>
      </c>
    </row>
    <row r="10" spans="1:9" x14ac:dyDescent="0.25">
      <c r="A10" s="15" t="s">
        <v>120</v>
      </c>
      <c r="B10" s="25" t="s">
        <v>137</v>
      </c>
      <c r="C10" s="38" t="s">
        <v>45</v>
      </c>
      <c r="D10" s="25">
        <v>1093</v>
      </c>
      <c r="E10" s="14" t="s">
        <v>3</v>
      </c>
      <c r="F10" s="20" t="s">
        <v>4</v>
      </c>
      <c r="G10" s="18" t="s">
        <v>70</v>
      </c>
      <c r="H10" s="20" t="s">
        <v>4</v>
      </c>
      <c r="I10" s="23" t="s">
        <v>74</v>
      </c>
    </row>
    <row r="11" spans="1:9" x14ac:dyDescent="0.25">
      <c r="A11" s="15" t="s">
        <v>125</v>
      </c>
      <c r="B11" s="25" t="s">
        <v>158</v>
      </c>
      <c r="C11" s="38" t="s">
        <v>43</v>
      </c>
      <c r="D11" s="25">
        <v>1130</v>
      </c>
      <c r="E11" s="14" t="s">
        <v>3</v>
      </c>
      <c r="F11" s="20" t="s">
        <v>4</v>
      </c>
      <c r="G11" s="18" t="s">
        <v>74</v>
      </c>
      <c r="H11" s="17" t="s">
        <v>2</v>
      </c>
      <c r="I11" s="23" t="s">
        <v>1</v>
      </c>
    </row>
    <row r="12" spans="1:9" x14ac:dyDescent="0.25">
      <c r="A12" s="15" t="s">
        <v>125</v>
      </c>
      <c r="B12" s="25" t="s">
        <v>159</v>
      </c>
      <c r="C12" s="38" t="s">
        <v>47</v>
      </c>
      <c r="D12" s="25">
        <v>1145</v>
      </c>
      <c r="E12" s="14" t="s">
        <v>6</v>
      </c>
      <c r="F12" s="20" t="s">
        <v>4</v>
      </c>
      <c r="G12" s="18" t="s">
        <v>74</v>
      </c>
      <c r="H12" s="17" t="s">
        <v>2</v>
      </c>
      <c r="I12" s="23" t="s">
        <v>1</v>
      </c>
    </row>
    <row r="13" spans="1:9" x14ac:dyDescent="0.25">
      <c r="A13" s="15" t="s">
        <v>125</v>
      </c>
      <c r="B13" s="25" t="s">
        <v>159</v>
      </c>
      <c r="C13" s="38" t="s">
        <v>47</v>
      </c>
      <c r="D13" s="25">
        <v>1145</v>
      </c>
      <c r="E13" s="14" t="s">
        <v>3</v>
      </c>
      <c r="F13" s="20" t="s">
        <v>4</v>
      </c>
      <c r="G13" s="18" t="s">
        <v>74</v>
      </c>
      <c r="H13" s="17" t="s">
        <v>2</v>
      </c>
      <c r="I13" s="23" t="s">
        <v>1</v>
      </c>
    </row>
    <row r="14" spans="1:9" x14ac:dyDescent="0.25">
      <c r="A14" s="15" t="s">
        <v>121</v>
      </c>
      <c r="B14" s="25" t="s">
        <v>141</v>
      </c>
      <c r="C14" s="38" t="s">
        <v>60</v>
      </c>
      <c r="D14" s="25">
        <v>1167</v>
      </c>
      <c r="E14" s="14" t="s">
        <v>6</v>
      </c>
      <c r="F14" s="20" t="s">
        <v>4</v>
      </c>
      <c r="G14" s="18" t="s">
        <v>69</v>
      </c>
      <c r="H14" s="20" t="s">
        <v>4</v>
      </c>
      <c r="I14" s="23" t="s">
        <v>74</v>
      </c>
    </row>
    <row r="15" spans="1:9" x14ac:dyDescent="0.25">
      <c r="A15" s="15" t="s">
        <v>121</v>
      </c>
      <c r="B15" s="25" t="s">
        <v>141</v>
      </c>
      <c r="C15" s="38" t="s">
        <v>60</v>
      </c>
      <c r="D15" s="25">
        <v>1167</v>
      </c>
      <c r="E15" s="14" t="s">
        <v>3</v>
      </c>
      <c r="F15" s="20" t="s">
        <v>4</v>
      </c>
      <c r="G15" s="18" t="s">
        <v>69</v>
      </c>
      <c r="H15" s="20" t="s">
        <v>4</v>
      </c>
      <c r="I15" s="23" t="s">
        <v>74</v>
      </c>
    </row>
    <row r="16" spans="1:9" x14ac:dyDescent="0.25">
      <c r="A16" s="15" t="s">
        <v>121</v>
      </c>
      <c r="B16" s="25" t="s">
        <v>138</v>
      </c>
      <c r="C16" s="38" t="s">
        <v>39</v>
      </c>
      <c r="D16" s="25">
        <v>1186</v>
      </c>
      <c r="E16" s="14" t="s">
        <v>6</v>
      </c>
      <c r="F16" s="20" t="s">
        <v>4</v>
      </c>
      <c r="G16" s="18" t="s">
        <v>73</v>
      </c>
      <c r="H16" s="21" t="s">
        <v>5</v>
      </c>
      <c r="I16" s="23" t="s">
        <v>74</v>
      </c>
    </row>
    <row r="17" spans="1:9" x14ac:dyDescent="0.25">
      <c r="A17" s="15" t="s">
        <v>121</v>
      </c>
      <c r="B17" s="25" t="s">
        <v>138</v>
      </c>
      <c r="C17" s="38" t="s">
        <v>39</v>
      </c>
      <c r="D17" s="25">
        <v>1186</v>
      </c>
      <c r="E17" s="14" t="s">
        <v>3</v>
      </c>
      <c r="F17" s="20" t="s">
        <v>4</v>
      </c>
      <c r="G17" s="18" t="s">
        <v>73</v>
      </c>
      <c r="H17" s="21" t="s">
        <v>5</v>
      </c>
      <c r="I17" s="23" t="s">
        <v>74</v>
      </c>
    </row>
    <row r="18" spans="1:9" x14ac:dyDescent="0.25">
      <c r="A18" s="15" t="s">
        <v>121</v>
      </c>
      <c r="B18" s="25" t="s">
        <v>143</v>
      </c>
      <c r="C18" s="38" t="s">
        <v>59</v>
      </c>
      <c r="D18" s="25">
        <v>1215</v>
      </c>
      <c r="E18" s="14" t="s">
        <v>3</v>
      </c>
      <c r="F18" s="20" t="s">
        <v>4</v>
      </c>
      <c r="G18" s="18" t="s">
        <v>69</v>
      </c>
      <c r="H18" s="20" t="s">
        <v>4</v>
      </c>
      <c r="I18" s="23" t="s">
        <v>74</v>
      </c>
    </row>
    <row r="19" spans="1:9" x14ac:dyDescent="0.25">
      <c r="A19" s="15" t="s">
        <v>122</v>
      </c>
      <c r="B19" s="25" t="s">
        <v>148</v>
      </c>
      <c r="C19" s="38" t="s">
        <v>34</v>
      </c>
      <c r="D19" s="25">
        <v>1279</v>
      </c>
      <c r="E19" s="14" t="s">
        <v>3</v>
      </c>
      <c r="F19" s="17" t="s">
        <v>2</v>
      </c>
      <c r="G19" s="18" t="s">
        <v>74</v>
      </c>
      <c r="H19" s="20" t="s">
        <v>4</v>
      </c>
      <c r="I19" s="23" t="s">
        <v>74</v>
      </c>
    </row>
    <row r="20" spans="1:9" x14ac:dyDescent="0.25">
      <c r="A20" s="15" t="s">
        <v>124</v>
      </c>
      <c r="B20" s="25" t="s">
        <v>154</v>
      </c>
      <c r="C20" s="38" t="s">
        <v>50</v>
      </c>
      <c r="D20" s="25">
        <v>1604</v>
      </c>
      <c r="E20" s="14" t="s">
        <v>6</v>
      </c>
      <c r="F20" s="20" t="s">
        <v>4</v>
      </c>
      <c r="G20" s="18" t="s">
        <v>69</v>
      </c>
      <c r="H20" s="20" t="s">
        <v>4</v>
      </c>
      <c r="I20" s="23" t="s">
        <v>74</v>
      </c>
    </row>
    <row r="21" spans="1:9" x14ac:dyDescent="0.25">
      <c r="A21" s="15" t="s">
        <v>121</v>
      </c>
      <c r="B21" s="25" t="s">
        <v>140</v>
      </c>
      <c r="C21" s="38" t="s">
        <v>61</v>
      </c>
      <c r="D21" s="25">
        <v>1993</v>
      </c>
      <c r="E21" s="14" t="s">
        <v>3</v>
      </c>
      <c r="F21" s="20" t="s">
        <v>4</v>
      </c>
      <c r="G21" s="18" t="s">
        <v>69</v>
      </c>
      <c r="H21" s="21" t="s">
        <v>5</v>
      </c>
      <c r="I21" s="23" t="s">
        <v>74</v>
      </c>
    </row>
    <row r="22" spans="1:9" x14ac:dyDescent="0.25">
      <c r="A22" s="15" t="s">
        <v>125</v>
      </c>
      <c r="B22" s="25" t="s">
        <v>161</v>
      </c>
      <c r="C22" s="38" t="s">
        <v>48</v>
      </c>
      <c r="D22" s="25">
        <v>5339</v>
      </c>
      <c r="E22" s="14" t="s">
        <v>6</v>
      </c>
      <c r="F22" s="20" t="s">
        <v>4</v>
      </c>
      <c r="G22" s="18" t="s">
        <v>74</v>
      </c>
      <c r="H22" s="17" t="s">
        <v>2</v>
      </c>
      <c r="I22" s="23" t="s">
        <v>1</v>
      </c>
    </row>
    <row r="23" spans="1:9" x14ac:dyDescent="0.25">
      <c r="A23" s="15" t="s">
        <v>120</v>
      </c>
      <c r="B23" s="25" t="s">
        <v>128</v>
      </c>
      <c r="C23" s="38" t="s">
        <v>28</v>
      </c>
      <c r="D23" s="25">
        <v>6196</v>
      </c>
      <c r="E23" s="14" t="s">
        <v>6</v>
      </c>
      <c r="F23" s="20" t="s">
        <v>4</v>
      </c>
      <c r="G23" s="18" t="s">
        <v>74</v>
      </c>
      <c r="H23" s="20" t="s">
        <v>4</v>
      </c>
      <c r="I23" s="23" t="s">
        <v>69</v>
      </c>
    </row>
    <row r="24" spans="1:9" x14ac:dyDescent="0.25">
      <c r="A24" s="15" t="s">
        <v>124</v>
      </c>
      <c r="B24" s="25" t="s">
        <v>152</v>
      </c>
      <c r="C24" s="38" t="s">
        <v>76</v>
      </c>
      <c r="D24" s="25">
        <v>6216</v>
      </c>
      <c r="E24" s="14" t="s">
        <v>3</v>
      </c>
      <c r="F24" s="21" t="s">
        <v>5</v>
      </c>
      <c r="G24" s="18" t="s">
        <v>69</v>
      </c>
      <c r="H24" s="23"/>
      <c r="I24" s="23"/>
    </row>
    <row r="25" spans="1:9" x14ac:dyDescent="0.25">
      <c r="A25" s="15" t="s">
        <v>119</v>
      </c>
      <c r="B25" s="25" t="s">
        <v>146</v>
      </c>
      <c r="C25" s="38" t="s">
        <v>75</v>
      </c>
      <c r="D25" s="25">
        <v>6922</v>
      </c>
      <c r="E25" s="14" t="s">
        <v>3</v>
      </c>
      <c r="F25" s="17" t="s">
        <v>2</v>
      </c>
      <c r="G25" s="18" t="s">
        <v>74</v>
      </c>
      <c r="H25" s="21" t="s">
        <v>5</v>
      </c>
      <c r="I25" s="23" t="s">
        <v>74</v>
      </c>
    </row>
    <row r="26" spans="1:9" x14ac:dyDescent="0.25">
      <c r="A26" s="15" t="s">
        <v>119</v>
      </c>
      <c r="B26" s="25" t="s">
        <v>145</v>
      </c>
      <c r="C26" s="38" t="s">
        <v>32</v>
      </c>
      <c r="D26" s="25">
        <v>1032</v>
      </c>
      <c r="E26" s="14" t="s">
        <v>6</v>
      </c>
      <c r="F26" s="20" t="s">
        <v>4</v>
      </c>
      <c r="G26" s="18" t="s">
        <v>69</v>
      </c>
      <c r="H26" s="20" t="s">
        <v>4</v>
      </c>
      <c r="I26" s="23" t="s">
        <v>69</v>
      </c>
    </row>
    <row r="27" spans="1:9" x14ac:dyDescent="0.25">
      <c r="A27" s="15" t="s">
        <v>119</v>
      </c>
      <c r="B27" s="25" t="s">
        <v>145</v>
      </c>
      <c r="C27" s="38" t="s">
        <v>32</v>
      </c>
      <c r="D27" s="25">
        <v>1032</v>
      </c>
      <c r="E27" s="14" t="s">
        <v>3</v>
      </c>
      <c r="F27" s="20" t="s">
        <v>4</v>
      </c>
      <c r="G27" s="18" t="s">
        <v>69</v>
      </c>
      <c r="H27" s="20" t="s">
        <v>4</v>
      </c>
      <c r="I27" s="23" t="s">
        <v>69</v>
      </c>
    </row>
    <row r="28" spans="1:9" x14ac:dyDescent="0.25">
      <c r="A28" s="15" t="s">
        <v>120</v>
      </c>
      <c r="B28" s="25" t="s">
        <v>129</v>
      </c>
      <c r="C28" s="38" t="s">
        <v>65</v>
      </c>
      <c r="D28" s="25">
        <v>1037</v>
      </c>
      <c r="E28" s="14" t="s">
        <v>6</v>
      </c>
      <c r="F28" s="20" t="s">
        <v>4</v>
      </c>
      <c r="G28" s="18" t="s">
        <v>74</v>
      </c>
      <c r="H28" s="20" t="s">
        <v>4</v>
      </c>
      <c r="I28" s="23" t="s">
        <v>74</v>
      </c>
    </row>
    <row r="29" spans="1:9" x14ac:dyDescent="0.25">
      <c r="A29" s="15" t="s">
        <v>120</v>
      </c>
      <c r="B29" s="25" t="s">
        <v>130</v>
      </c>
      <c r="C29" s="38" t="s">
        <v>64</v>
      </c>
      <c r="D29" s="25">
        <v>1042</v>
      </c>
      <c r="E29" s="14" t="s">
        <v>3</v>
      </c>
      <c r="F29" s="21" t="s">
        <v>5</v>
      </c>
      <c r="G29" s="18" t="s">
        <v>69</v>
      </c>
      <c r="H29" s="21" t="s">
        <v>5</v>
      </c>
      <c r="I29" s="23" t="s">
        <v>69</v>
      </c>
    </row>
    <row r="30" spans="1:9" x14ac:dyDescent="0.25">
      <c r="A30" s="15" t="s">
        <v>120</v>
      </c>
      <c r="B30" s="25" t="s">
        <v>185</v>
      </c>
      <c r="C30" s="38" t="s">
        <v>31</v>
      </c>
      <c r="D30" s="25">
        <v>1059</v>
      </c>
      <c r="E30" s="14" t="s">
        <v>6</v>
      </c>
      <c r="F30" s="21" t="s">
        <v>5</v>
      </c>
      <c r="G30" s="18" t="s">
        <v>69</v>
      </c>
      <c r="H30" s="21" t="s">
        <v>5</v>
      </c>
      <c r="I30" s="23" t="s">
        <v>69</v>
      </c>
    </row>
    <row r="31" spans="1:9" x14ac:dyDescent="0.25">
      <c r="A31" s="15" t="s">
        <v>120</v>
      </c>
      <c r="B31" s="25" t="s">
        <v>185</v>
      </c>
      <c r="C31" s="38" t="s">
        <v>31</v>
      </c>
      <c r="D31" s="25">
        <v>1059</v>
      </c>
      <c r="E31" s="14" t="s">
        <v>3</v>
      </c>
      <c r="F31" s="21" t="s">
        <v>5</v>
      </c>
      <c r="G31" s="18" t="s">
        <v>69</v>
      </c>
      <c r="H31" s="21" t="s">
        <v>5</v>
      </c>
      <c r="I31" s="23" t="s">
        <v>69</v>
      </c>
    </row>
    <row r="32" spans="1:9" x14ac:dyDescent="0.25">
      <c r="A32" s="15" t="s">
        <v>120</v>
      </c>
      <c r="B32" s="25" t="s">
        <v>131</v>
      </c>
      <c r="C32" s="38" t="s">
        <v>29</v>
      </c>
      <c r="D32" s="25">
        <v>1060</v>
      </c>
      <c r="E32" s="14" t="s">
        <v>6</v>
      </c>
      <c r="F32" s="19" t="s">
        <v>0</v>
      </c>
      <c r="G32" s="18" t="s">
        <v>73</v>
      </c>
      <c r="H32" s="19" t="s">
        <v>0</v>
      </c>
      <c r="I32" s="23" t="s">
        <v>73</v>
      </c>
    </row>
    <row r="33" spans="1:25" x14ac:dyDescent="0.25">
      <c r="A33" s="15" t="s">
        <v>120</v>
      </c>
      <c r="B33" s="25" t="s">
        <v>131</v>
      </c>
      <c r="C33" s="38" t="s">
        <v>29</v>
      </c>
      <c r="D33" s="25">
        <v>1060</v>
      </c>
      <c r="E33" s="14" t="s">
        <v>3</v>
      </c>
      <c r="F33" s="19" t="s">
        <v>0</v>
      </c>
      <c r="G33" s="18" t="s">
        <v>73</v>
      </c>
      <c r="H33" s="19" t="s">
        <v>0</v>
      </c>
      <c r="I33" s="23" t="s">
        <v>73</v>
      </c>
    </row>
    <row r="34" spans="1:25" x14ac:dyDescent="0.25">
      <c r="A34" s="15" t="s">
        <v>120</v>
      </c>
      <c r="B34" s="25" t="s">
        <v>132</v>
      </c>
      <c r="C34" s="38" t="s">
        <v>30</v>
      </c>
      <c r="D34" s="25">
        <v>1061</v>
      </c>
      <c r="E34" s="14" t="s">
        <v>3</v>
      </c>
      <c r="F34" s="21" t="s">
        <v>5</v>
      </c>
      <c r="G34" s="18" t="s">
        <v>69</v>
      </c>
      <c r="H34" s="21" t="s">
        <v>5</v>
      </c>
      <c r="I34" s="23" t="s">
        <v>69</v>
      </c>
    </row>
    <row r="35" spans="1:25" x14ac:dyDescent="0.25">
      <c r="A35" s="15" t="s">
        <v>120</v>
      </c>
      <c r="B35" s="25" t="s">
        <v>133</v>
      </c>
      <c r="C35" s="38" t="s">
        <v>27</v>
      </c>
      <c r="D35" s="25">
        <v>1065</v>
      </c>
      <c r="E35" s="14" t="s">
        <v>3</v>
      </c>
      <c r="F35" s="20" t="s">
        <v>4</v>
      </c>
      <c r="G35" s="18" t="s">
        <v>69</v>
      </c>
      <c r="H35" s="20" t="s">
        <v>4</v>
      </c>
      <c r="I35" s="23" t="s">
        <v>69</v>
      </c>
      <c r="O35">
        <v>2020</v>
      </c>
    </row>
    <row r="36" spans="1:25" x14ac:dyDescent="0.25">
      <c r="A36" s="15" t="s">
        <v>120</v>
      </c>
      <c r="B36" s="25" t="s">
        <v>133</v>
      </c>
      <c r="C36" s="38" t="s">
        <v>27</v>
      </c>
      <c r="D36" s="25">
        <v>1065</v>
      </c>
      <c r="E36" s="14" t="s">
        <v>6</v>
      </c>
      <c r="F36" s="20" t="s">
        <v>4</v>
      </c>
      <c r="G36" s="18" t="s">
        <v>69</v>
      </c>
      <c r="H36" s="20" t="s">
        <v>4</v>
      </c>
      <c r="I36" s="23" t="s">
        <v>69</v>
      </c>
      <c r="O36" t="s">
        <v>67</v>
      </c>
      <c r="P36" s="2" t="s">
        <v>0</v>
      </c>
      <c r="Q36" s="2" t="s">
        <v>2</v>
      </c>
      <c r="R36" s="2" t="s">
        <v>163</v>
      </c>
      <c r="S36" s="2" t="s">
        <v>164</v>
      </c>
      <c r="T36" s="2" t="s">
        <v>165</v>
      </c>
      <c r="U36" s="2" t="s">
        <v>170</v>
      </c>
      <c r="V36" s="2" t="s">
        <v>166</v>
      </c>
      <c r="W36" s="2" t="s">
        <v>167</v>
      </c>
      <c r="X36" s="2" t="s">
        <v>168</v>
      </c>
      <c r="Y36" s="2" t="s">
        <v>169</v>
      </c>
    </row>
    <row r="37" spans="1:25" x14ac:dyDescent="0.25">
      <c r="A37" s="15" t="s">
        <v>120</v>
      </c>
      <c r="B37" s="25" t="s">
        <v>134</v>
      </c>
      <c r="C37" s="38" t="s">
        <v>25</v>
      </c>
      <c r="D37" s="25">
        <v>1071</v>
      </c>
      <c r="E37" s="14" t="s">
        <v>6</v>
      </c>
      <c r="F37" s="21" t="s">
        <v>5</v>
      </c>
      <c r="G37" s="18" t="s">
        <v>69</v>
      </c>
      <c r="H37" s="21" t="s">
        <v>5</v>
      </c>
      <c r="I37" s="23" t="s">
        <v>69</v>
      </c>
      <c r="O37" t="s">
        <v>119</v>
      </c>
      <c r="S37">
        <v>2</v>
      </c>
      <c r="U37">
        <v>2</v>
      </c>
      <c r="V37">
        <v>1</v>
      </c>
      <c r="Y37" s="2">
        <f t="shared" ref="Y37:Y43" si="0">SUM(P37:X37)</f>
        <v>5</v>
      </c>
    </row>
    <row r="38" spans="1:25" x14ac:dyDescent="0.25">
      <c r="A38" s="15" t="s">
        <v>120</v>
      </c>
      <c r="B38" s="25" t="s">
        <v>134</v>
      </c>
      <c r="C38" s="38" t="s">
        <v>25</v>
      </c>
      <c r="D38" s="25">
        <v>1071</v>
      </c>
      <c r="E38" s="14" t="s">
        <v>3</v>
      </c>
      <c r="F38" s="21" t="s">
        <v>5</v>
      </c>
      <c r="G38" s="18" t="s">
        <v>69</v>
      </c>
      <c r="H38" s="21" t="s">
        <v>5</v>
      </c>
      <c r="I38" s="23" t="s">
        <v>69</v>
      </c>
      <c r="O38" t="s">
        <v>120</v>
      </c>
      <c r="P38" s="2">
        <v>5</v>
      </c>
      <c r="R38" s="2"/>
      <c r="S38" s="2">
        <v>6</v>
      </c>
      <c r="T38" s="2"/>
      <c r="U38" s="2">
        <v>7</v>
      </c>
      <c r="V38" s="2">
        <v>1</v>
      </c>
      <c r="W38" s="2"/>
      <c r="X38" s="2">
        <v>8</v>
      </c>
      <c r="Y38" s="2">
        <f t="shared" si="0"/>
        <v>27</v>
      </c>
    </row>
    <row r="39" spans="1:25" x14ac:dyDescent="0.25">
      <c r="A39" s="15" t="s">
        <v>125</v>
      </c>
      <c r="B39" s="25" t="s">
        <v>157</v>
      </c>
      <c r="C39" s="38" t="s">
        <v>49</v>
      </c>
      <c r="D39" s="25">
        <v>1120</v>
      </c>
      <c r="E39" s="14" t="s">
        <v>3</v>
      </c>
      <c r="F39" s="19" t="s">
        <v>0</v>
      </c>
      <c r="G39" s="18" t="s">
        <v>73</v>
      </c>
      <c r="H39" s="19" t="s">
        <v>0</v>
      </c>
      <c r="I39" s="23" t="s">
        <v>73</v>
      </c>
      <c r="O39" t="s">
        <v>125</v>
      </c>
      <c r="P39" s="2">
        <v>6</v>
      </c>
      <c r="Q39" s="2">
        <v>4</v>
      </c>
      <c r="R39" s="2"/>
      <c r="S39" s="2"/>
      <c r="T39" s="2"/>
      <c r="U39" s="2"/>
      <c r="V39" s="2"/>
      <c r="W39" s="2"/>
      <c r="X39" s="2"/>
      <c r="Y39" s="2">
        <f t="shared" si="0"/>
        <v>10</v>
      </c>
    </row>
    <row r="40" spans="1:25" x14ac:dyDescent="0.25">
      <c r="A40" s="15" t="s">
        <v>121</v>
      </c>
      <c r="B40" s="25" t="s">
        <v>139</v>
      </c>
      <c r="C40" s="38" t="s">
        <v>57</v>
      </c>
      <c r="D40" s="25">
        <v>1188</v>
      </c>
      <c r="E40" s="14" t="s">
        <v>3</v>
      </c>
      <c r="F40" s="21" t="s">
        <v>5</v>
      </c>
      <c r="G40" s="18" t="s">
        <v>69</v>
      </c>
      <c r="H40" s="21" t="s">
        <v>5</v>
      </c>
      <c r="I40" s="23" t="s">
        <v>69</v>
      </c>
      <c r="O40" t="s">
        <v>121</v>
      </c>
      <c r="P40" s="2"/>
      <c r="R40" s="2"/>
      <c r="S40" s="2">
        <v>3</v>
      </c>
      <c r="T40" s="2"/>
      <c r="U40" s="2">
        <v>2</v>
      </c>
      <c r="V40" s="2">
        <v>3</v>
      </c>
      <c r="W40" s="2"/>
      <c r="X40" s="2">
        <v>1</v>
      </c>
      <c r="Y40" s="2">
        <f t="shared" si="0"/>
        <v>9</v>
      </c>
    </row>
    <row r="41" spans="1:25" x14ac:dyDescent="0.25">
      <c r="A41" s="15" t="s">
        <v>121</v>
      </c>
      <c r="B41" s="25" t="s">
        <v>142</v>
      </c>
      <c r="C41" s="38" t="s">
        <v>58</v>
      </c>
      <c r="D41" s="25">
        <v>1193</v>
      </c>
      <c r="E41" s="14" t="s">
        <v>6</v>
      </c>
      <c r="F41" s="20" t="s">
        <v>4</v>
      </c>
      <c r="G41" s="18" t="s">
        <v>69</v>
      </c>
      <c r="H41" s="20" t="s">
        <v>4</v>
      </c>
      <c r="I41" s="23" t="s">
        <v>69</v>
      </c>
      <c r="O41" t="s">
        <v>122</v>
      </c>
      <c r="P41" s="2"/>
      <c r="R41" s="2"/>
      <c r="S41" s="2">
        <v>3</v>
      </c>
      <c r="T41" s="2"/>
      <c r="U41" s="2"/>
      <c r="V41" s="2"/>
      <c r="W41" s="2"/>
      <c r="X41" s="2"/>
      <c r="Y41" s="2">
        <f t="shared" si="0"/>
        <v>3</v>
      </c>
    </row>
    <row r="42" spans="1:25" x14ac:dyDescent="0.25">
      <c r="A42" s="15" t="s">
        <v>121</v>
      </c>
      <c r="B42" s="25" t="s">
        <v>142</v>
      </c>
      <c r="C42" s="38" t="s">
        <v>58</v>
      </c>
      <c r="D42" s="25">
        <v>1193</v>
      </c>
      <c r="E42" s="14" t="s">
        <v>3</v>
      </c>
      <c r="F42" s="20" t="s">
        <v>4</v>
      </c>
      <c r="G42" s="18" t="s">
        <v>69</v>
      </c>
      <c r="H42" s="20" t="s">
        <v>4</v>
      </c>
      <c r="I42" s="23" t="s">
        <v>69</v>
      </c>
      <c r="O42" s="2" t="s">
        <v>123</v>
      </c>
      <c r="P42" s="2">
        <v>4</v>
      </c>
      <c r="R42" s="2"/>
      <c r="S42" s="2">
        <v>3</v>
      </c>
      <c r="T42" s="2">
        <v>1</v>
      </c>
      <c r="U42" s="2"/>
      <c r="V42" s="2"/>
      <c r="W42" s="2"/>
      <c r="X42" s="2"/>
      <c r="Y42" s="2">
        <f t="shared" si="0"/>
        <v>8</v>
      </c>
    </row>
    <row r="43" spans="1:25" x14ac:dyDescent="0.25">
      <c r="A43" s="15" t="s">
        <v>122</v>
      </c>
      <c r="B43" s="25" t="s">
        <v>147</v>
      </c>
      <c r="C43" s="38" t="s">
        <v>35</v>
      </c>
      <c r="D43" s="25">
        <v>1220</v>
      </c>
      <c r="E43" s="14" t="s">
        <v>6</v>
      </c>
      <c r="F43" s="20" t="s">
        <v>4</v>
      </c>
      <c r="G43" s="18" t="s">
        <v>74</v>
      </c>
      <c r="H43" s="20" t="s">
        <v>4</v>
      </c>
      <c r="I43" s="23" t="s">
        <v>74</v>
      </c>
      <c r="O43" t="s">
        <v>124</v>
      </c>
      <c r="P43">
        <v>1</v>
      </c>
      <c r="R43">
        <v>1</v>
      </c>
      <c r="S43">
        <v>2</v>
      </c>
      <c r="U43">
        <v>5</v>
      </c>
      <c r="X43">
        <v>2</v>
      </c>
      <c r="Y43" s="2">
        <f t="shared" si="0"/>
        <v>11</v>
      </c>
    </row>
    <row r="44" spans="1:25" x14ac:dyDescent="0.25">
      <c r="A44" s="15" t="s">
        <v>122</v>
      </c>
      <c r="B44" s="25" t="s">
        <v>147</v>
      </c>
      <c r="C44" s="38" t="s">
        <v>35</v>
      </c>
      <c r="D44" s="25">
        <v>1220</v>
      </c>
      <c r="E44" s="14" t="s">
        <v>3</v>
      </c>
      <c r="F44" s="20" t="s">
        <v>4</v>
      </c>
      <c r="G44" s="18" t="s">
        <v>74</v>
      </c>
      <c r="H44" s="20" t="s">
        <v>4</v>
      </c>
      <c r="I44" s="23" t="s">
        <v>74</v>
      </c>
      <c r="O44" t="s">
        <v>169</v>
      </c>
      <c r="P44" s="2">
        <f t="shared" ref="P44:X44" si="1">SUM(P37:P43)</f>
        <v>16</v>
      </c>
      <c r="Q44" s="2">
        <f t="shared" si="1"/>
        <v>4</v>
      </c>
      <c r="R44" s="2">
        <f t="shared" si="1"/>
        <v>1</v>
      </c>
      <c r="S44" s="2">
        <f t="shared" si="1"/>
        <v>19</v>
      </c>
      <c r="T44" s="2">
        <f t="shared" si="1"/>
        <v>1</v>
      </c>
      <c r="U44" s="2">
        <f t="shared" si="1"/>
        <v>16</v>
      </c>
      <c r="V44" s="2">
        <f t="shared" si="1"/>
        <v>5</v>
      </c>
      <c r="W44" s="2">
        <f t="shared" si="1"/>
        <v>0</v>
      </c>
      <c r="X44" s="2">
        <f t="shared" si="1"/>
        <v>11</v>
      </c>
      <c r="Y44" s="2">
        <f>SUBTOTAL(9,Y37:Y43)</f>
        <v>73</v>
      </c>
    </row>
    <row r="45" spans="1:25" x14ac:dyDescent="0.25">
      <c r="A45" s="15" t="s">
        <v>124</v>
      </c>
      <c r="B45" s="25" t="s">
        <v>155</v>
      </c>
      <c r="C45" s="38" t="s">
        <v>51</v>
      </c>
      <c r="D45" s="25">
        <v>1714</v>
      </c>
      <c r="E45" s="14" t="s">
        <v>3</v>
      </c>
      <c r="F45" s="21" t="s">
        <v>5</v>
      </c>
      <c r="G45" s="18" t="s">
        <v>69</v>
      </c>
      <c r="H45" s="21" t="s">
        <v>5</v>
      </c>
      <c r="I45" s="23" t="s">
        <v>69</v>
      </c>
      <c r="P45" t="s">
        <v>171</v>
      </c>
      <c r="Q45" s="2" t="s">
        <v>172</v>
      </c>
      <c r="R45" t="s">
        <v>173</v>
      </c>
      <c r="S45" s="2" t="s">
        <v>174</v>
      </c>
      <c r="T45" s="2" t="s">
        <v>175</v>
      </c>
      <c r="U45" s="2" t="s">
        <v>176</v>
      </c>
      <c r="V45" s="2" t="s">
        <v>177</v>
      </c>
    </row>
    <row r="46" spans="1:25" x14ac:dyDescent="0.25">
      <c r="A46" s="15" t="s">
        <v>124</v>
      </c>
      <c r="B46" s="25" t="s">
        <v>156</v>
      </c>
      <c r="C46" s="38" t="s">
        <v>54</v>
      </c>
      <c r="D46" s="25">
        <v>1903</v>
      </c>
      <c r="E46" s="14" t="s">
        <v>6</v>
      </c>
      <c r="F46" s="20" t="s">
        <v>4</v>
      </c>
      <c r="G46" s="18" t="s">
        <v>69</v>
      </c>
      <c r="H46" s="20" t="s">
        <v>4</v>
      </c>
      <c r="I46" s="23" t="s">
        <v>69</v>
      </c>
      <c r="O46" s="2" t="s">
        <v>119</v>
      </c>
      <c r="P46" s="2"/>
      <c r="R46" s="2"/>
      <c r="S46">
        <f>S37+T37</f>
        <v>2</v>
      </c>
      <c r="T46" s="2">
        <v>2</v>
      </c>
      <c r="U46">
        <f>V37+W37</f>
        <v>1</v>
      </c>
      <c r="V46" s="2"/>
      <c r="W46">
        <f>SUM(P46:V46)</f>
        <v>5</v>
      </c>
    </row>
    <row r="47" spans="1:25" x14ac:dyDescent="0.25">
      <c r="A47" s="15" t="s">
        <v>124</v>
      </c>
      <c r="B47" s="25" t="s">
        <v>156</v>
      </c>
      <c r="C47" s="38" t="s">
        <v>54</v>
      </c>
      <c r="D47" s="25">
        <v>1903</v>
      </c>
      <c r="E47" s="14" t="s">
        <v>3</v>
      </c>
      <c r="F47" s="20" t="s">
        <v>4</v>
      </c>
      <c r="G47" s="18" t="s">
        <v>69</v>
      </c>
      <c r="H47" s="20" t="s">
        <v>4</v>
      </c>
      <c r="I47" s="23" t="s">
        <v>69</v>
      </c>
      <c r="O47" s="2" t="s">
        <v>120</v>
      </c>
      <c r="P47" s="2">
        <v>5</v>
      </c>
      <c r="R47" s="2"/>
      <c r="S47" s="2">
        <f>S38+T38</f>
        <v>6</v>
      </c>
      <c r="T47" s="2">
        <v>7</v>
      </c>
      <c r="U47" s="2">
        <f>V38+W38</f>
        <v>1</v>
      </c>
      <c r="V47" s="2">
        <v>8</v>
      </c>
      <c r="W47" s="2">
        <f t="shared" ref="W47:W53" si="2">SUM(P47:V47)</f>
        <v>27</v>
      </c>
    </row>
    <row r="48" spans="1:25" x14ac:dyDescent="0.25">
      <c r="A48" s="15" t="s">
        <v>124</v>
      </c>
      <c r="B48" s="25" t="s">
        <v>149</v>
      </c>
      <c r="C48" s="38" t="s">
        <v>55</v>
      </c>
      <c r="D48" s="25">
        <v>2093</v>
      </c>
      <c r="E48" s="14" t="s">
        <v>3</v>
      </c>
      <c r="F48" s="21" t="s">
        <v>5</v>
      </c>
      <c r="G48" s="18" t="s">
        <v>69</v>
      </c>
      <c r="H48" s="21" t="s">
        <v>5</v>
      </c>
      <c r="I48" s="23" t="s">
        <v>69</v>
      </c>
      <c r="O48" s="2" t="s">
        <v>125</v>
      </c>
      <c r="P48" s="2">
        <v>6</v>
      </c>
      <c r="Q48" s="2">
        <v>4</v>
      </c>
      <c r="R48" s="2"/>
      <c r="S48" s="2">
        <f>S39+T39</f>
        <v>0</v>
      </c>
      <c r="T48" s="2"/>
      <c r="U48" s="2">
        <f>V39+W39</f>
        <v>0</v>
      </c>
      <c r="V48" s="2"/>
      <c r="W48" s="2">
        <f t="shared" si="2"/>
        <v>10</v>
      </c>
    </row>
    <row r="49" spans="1:23" x14ac:dyDescent="0.25">
      <c r="A49" s="15" t="s">
        <v>120</v>
      </c>
      <c r="B49" s="25" t="s">
        <v>126</v>
      </c>
      <c r="C49" s="38" t="s">
        <v>62</v>
      </c>
      <c r="D49" s="25">
        <v>4045</v>
      </c>
      <c r="E49" s="14" t="s">
        <v>6</v>
      </c>
      <c r="F49" s="20" t="s">
        <v>4</v>
      </c>
      <c r="G49" s="18" t="s">
        <v>69</v>
      </c>
      <c r="H49" s="20" t="s">
        <v>4</v>
      </c>
      <c r="I49" s="23" t="s">
        <v>69</v>
      </c>
      <c r="O49" s="2" t="s">
        <v>121</v>
      </c>
      <c r="P49" s="2"/>
      <c r="R49" s="2"/>
      <c r="S49" s="2">
        <f>S40+T40</f>
        <v>3</v>
      </c>
      <c r="T49" s="2">
        <v>2</v>
      </c>
      <c r="U49" s="2">
        <f>V40+W40</f>
        <v>3</v>
      </c>
      <c r="V49" s="2">
        <v>1</v>
      </c>
      <c r="W49" s="2">
        <f t="shared" si="2"/>
        <v>9</v>
      </c>
    </row>
    <row r="50" spans="1:23" x14ac:dyDescent="0.25">
      <c r="A50" s="15" t="s">
        <v>120</v>
      </c>
      <c r="B50" s="25" t="s">
        <v>126</v>
      </c>
      <c r="C50" s="38" t="s">
        <v>62</v>
      </c>
      <c r="D50" s="25">
        <v>4045</v>
      </c>
      <c r="E50" s="14" t="s">
        <v>3</v>
      </c>
      <c r="F50" s="20" t="s">
        <v>4</v>
      </c>
      <c r="G50" s="18" t="s">
        <v>69</v>
      </c>
      <c r="H50" s="20" t="s">
        <v>4</v>
      </c>
      <c r="I50" s="23" t="s">
        <v>69</v>
      </c>
      <c r="O50" s="2" t="s">
        <v>122</v>
      </c>
      <c r="P50" s="2"/>
      <c r="R50" s="2"/>
      <c r="S50" s="2">
        <f>S41+T41</f>
        <v>3</v>
      </c>
      <c r="T50" s="2"/>
      <c r="U50" s="2">
        <f>V41+W41</f>
        <v>0</v>
      </c>
      <c r="V50" s="2"/>
      <c r="W50" s="2">
        <f t="shared" si="2"/>
        <v>3</v>
      </c>
    </row>
    <row r="51" spans="1:23" x14ac:dyDescent="0.25">
      <c r="A51" s="15" t="s">
        <v>120</v>
      </c>
      <c r="B51" s="25" t="s">
        <v>127</v>
      </c>
      <c r="C51" s="38" t="s">
        <v>63</v>
      </c>
      <c r="D51" s="25">
        <v>4046</v>
      </c>
      <c r="E51" s="14" t="s">
        <v>6</v>
      </c>
      <c r="F51" s="19" t="s">
        <v>0</v>
      </c>
      <c r="G51" s="18" t="s">
        <v>73</v>
      </c>
      <c r="H51" s="19" t="s">
        <v>0</v>
      </c>
      <c r="I51" s="23" t="s">
        <v>73</v>
      </c>
      <c r="O51" s="2" t="s">
        <v>123</v>
      </c>
      <c r="P51" s="2">
        <v>4</v>
      </c>
      <c r="R51" s="2"/>
      <c r="S51" s="2">
        <v>4</v>
      </c>
      <c r="T51" s="2"/>
      <c r="U51" s="2"/>
      <c r="V51" s="2"/>
      <c r="W51" s="2">
        <f t="shared" si="2"/>
        <v>8</v>
      </c>
    </row>
    <row r="52" spans="1:23" x14ac:dyDescent="0.25">
      <c r="A52" s="15" t="s">
        <v>120</v>
      </c>
      <c r="B52" s="25" t="s">
        <v>127</v>
      </c>
      <c r="C52" s="38" t="s">
        <v>63</v>
      </c>
      <c r="D52" s="25">
        <v>4046</v>
      </c>
      <c r="E52" s="14" t="s">
        <v>3</v>
      </c>
      <c r="F52" s="19" t="s">
        <v>0</v>
      </c>
      <c r="G52" s="18" t="s">
        <v>73</v>
      </c>
      <c r="H52" s="19" t="s">
        <v>0</v>
      </c>
      <c r="I52" s="23" t="s">
        <v>73</v>
      </c>
      <c r="O52" s="2" t="s">
        <v>124</v>
      </c>
      <c r="P52" s="2">
        <v>1</v>
      </c>
      <c r="R52" s="2">
        <v>1</v>
      </c>
      <c r="S52" s="2">
        <f>S43+T43</f>
        <v>2</v>
      </c>
      <c r="T52" s="2">
        <v>5</v>
      </c>
      <c r="U52" s="2">
        <f>V43+W43</f>
        <v>0</v>
      </c>
      <c r="V52" s="2">
        <v>2</v>
      </c>
      <c r="W52" s="2">
        <f t="shared" si="2"/>
        <v>11</v>
      </c>
    </row>
    <row r="53" spans="1:23" x14ac:dyDescent="0.25">
      <c r="A53" s="15" t="s">
        <v>124</v>
      </c>
      <c r="B53" s="25" t="s">
        <v>150</v>
      </c>
      <c r="C53" s="38" t="s">
        <v>52</v>
      </c>
      <c r="D53" s="25">
        <v>4096</v>
      </c>
      <c r="E53" s="14" t="s">
        <v>6</v>
      </c>
      <c r="F53" s="20" t="s">
        <v>4</v>
      </c>
      <c r="G53" s="18" t="s">
        <v>69</v>
      </c>
      <c r="H53" s="20" t="s">
        <v>4</v>
      </c>
      <c r="I53" s="23" t="s">
        <v>69</v>
      </c>
      <c r="O53" s="2" t="s">
        <v>169</v>
      </c>
      <c r="P53" s="2">
        <f>SUM(P46:P52)</f>
        <v>16</v>
      </c>
      <c r="Q53" s="2">
        <f>SUM(Q46:Q52)</f>
        <v>4</v>
      </c>
      <c r="R53" s="2">
        <f>SUM(R46:R52)</f>
        <v>1</v>
      </c>
      <c r="S53" s="2">
        <f>S44+T44</f>
        <v>20</v>
      </c>
      <c r="T53" s="2">
        <f>SUM(T46:T52)</f>
        <v>16</v>
      </c>
      <c r="U53" s="2">
        <f>V44+W44</f>
        <v>5</v>
      </c>
      <c r="V53" s="2">
        <f>SUM(V46:V52)</f>
        <v>11</v>
      </c>
      <c r="W53" s="2">
        <f t="shared" si="2"/>
        <v>73</v>
      </c>
    </row>
    <row r="54" spans="1:23" x14ac:dyDescent="0.25">
      <c r="A54" s="15" t="s">
        <v>124</v>
      </c>
      <c r="B54" s="25" t="s">
        <v>150</v>
      </c>
      <c r="C54" s="38" t="s">
        <v>52</v>
      </c>
      <c r="D54" s="25">
        <v>4096</v>
      </c>
      <c r="E54" s="14" t="s">
        <v>3</v>
      </c>
      <c r="F54" s="20" t="s">
        <v>4</v>
      </c>
      <c r="G54" s="18" t="s">
        <v>69</v>
      </c>
      <c r="H54" s="20" t="s">
        <v>4</v>
      </c>
      <c r="I54" s="23" t="s">
        <v>69</v>
      </c>
    </row>
    <row r="55" spans="1:23" x14ac:dyDescent="0.25">
      <c r="A55" s="15" t="s">
        <v>124</v>
      </c>
      <c r="B55" s="25" t="s">
        <v>151</v>
      </c>
      <c r="C55" s="38" t="s">
        <v>56</v>
      </c>
      <c r="D55" s="25">
        <v>4101</v>
      </c>
      <c r="E55" s="14" t="s">
        <v>6</v>
      </c>
      <c r="F55" s="20" t="s">
        <v>4</v>
      </c>
      <c r="G55" s="18" t="s">
        <v>74</v>
      </c>
      <c r="H55" s="20" t="s">
        <v>4</v>
      </c>
      <c r="I55" s="23" t="s">
        <v>74</v>
      </c>
    </row>
    <row r="56" spans="1:23" x14ac:dyDescent="0.25">
      <c r="A56" s="15" t="s">
        <v>124</v>
      </c>
      <c r="B56" s="25" t="s">
        <v>178</v>
      </c>
      <c r="C56" s="38" t="s">
        <v>53</v>
      </c>
      <c r="D56" s="25">
        <v>4104</v>
      </c>
      <c r="E56" s="14" t="s">
        <v>3</v>
      </c>
      <c r="F56" s="19" t="s">
        <v>0</v>
      </c>
      <c r="G56" s="18" t="s">
        <v>73</v>
      </c>
      <c r="H56" s="19" t="s">
        <v>0</v>
      </c>
      <c r="I56" s="23" t="s">
        <v>73</v>
      </c>
    </row>
    <row r="57" spans="1:23" x14ac:dyDescent="0.25">
      <c r="A57" s="15" t="s">
        <v>125</v>
      </c>
      <c r="B57" s="25" t="s">
        <v>160</v>
      </c>
      <c r="C57" s="38" t="s">
        <v>86</v>
      </c>
      <c r="D57" s="25">
        <v>5261</v>
      </c>
      <c r="E57" s="14" t="s">
        <v>6</v>
      </c>
      <c r="F57" s="19" t="s">
        <v>0</v>
      </c>
      <c r="G57" s="18" t="s">
        <v>73</v>
      </c>
      <c r="H57" s="19" t="s">
        <v>0</v>
      </c>
      <c r="I57" s="23" t="s">
        <v>73</v>
      </c>
    </row>
    <row r="58" spans="1:23" x14ac:dyDescent="0.25">
      <c r="A58" s="15" t="s">
        <v>125</v>
      </c>
      <c r="B58" s="25" t="s">
        <v>160</v>
      </c>
      <c r="C58" s="38" t="s">
        <v>86</v>
      </c>
      <c r="D58" s="25">
        <v>5261</v>
      </c>
      <c r="E58" s="14" t="s">
        <v>3</v>
      </c>
      <c r="F58" s="19" t="s">
        <v>0</v>
      </c>
      <c r="G58" s="18" t="s">
        <v>73</v>
      </c>
      <c r="H58" s="19" t="s">
        <v>0</v>
      </c>
      <c r="I58" s="23" t="s">
        <v>73</v>
      </c>
    </row>
    <row r="59" spans="1:23" x14ac:dyDescent="0.25">
      <c r="A59" s="15" t="s">
        <v>125</v>
      </c>
      <c r="B59" s="25" t="s">
        <v>161</v>
      </c>
      <c r="C59" s="38" t="s">
        <v>48</v>
      </c>
      <c r="D59" s="25">
        <v>5339</v>
      </c>
      <c r="E59" s="14" t="s">
        <v>3</v>
      </c>
      <c r="F59" s="19" t="s">
        <v>0</v>
      </c>
      <c r="G59" s="18" t="s">
        <v>73</v>
      </c>
      <c r="H59" s="19" t="s">
        <v>0</v>
      </c>
      <c r="I59" s="23" t="s">
        <v>73</v>
      </c>
    </row>
    <row r="60" spans="1:23" x14ac:dyDescent="0.25">
      <c r="A60" s="15" t="s">
        <v>120</v>
      </c>
      <c r="B60" s="25" t="s">
        <v>128</v>
      </c>
      <c r="C60" s="38" t="s">
        <v>28</v>
      </c>
      <c r="D60" s="25">
        <v>6196</v>
      </c>
      <c r="E60" s="14" t="s">
        <v>3</v>
      </c>
      <c r="F60" s="20" t="s">
        <v>4</v>
      </c>
      <c r="G60" s="18" t="s">
        <v>69</v>
      </c>
      <c r="H60" s="20" t="s">
        <v>4</v>
      </c>
      <c r="I60" s="23" t="s">
        <v>69</v>
      </c>
    </row>
    <row r="61" spans="1:23" x14ac:dyDescent="0.25">
      <c r="A61" s="15" t="s">
        <v>124</v>
      </c>
      <c r="B61" s="25" t="s">
        <v>152</v>
      </c>
      <c r="C61" s="38" t="s">
        <v>76</v>
      </c>
      <c r="D61" s="25">
        <v>6216</v>
      </c>
      <c r="E61" s="14" t="s">
        <v>6</v>
      </c>
      <c r="F61" s="20" t="s">
        <v>4</v>
      </c>
      <c r="G61" s="18" t="s">
        <v>69</v>
      </c>
      <c r="H61" s="20" t="s">
        <v>4</v>
      </c>
      <c r="I61" s="23" t="s">
        <v>69</v>
      </c>
    </row>
    <row r="62" spans="1:23" x14ac:dyDescent="0.25">
      <c r="A62" s="15" t="s">
        <v>124</v>
      </c>
      <c r="B62" s="25" t="s">
        <v>153</v>
      </c>
      <c r="C62" s="38" t="s">
        <v>77</v>
      </c>
      <c r="D62" s="25">
        <v>6282</v>
      </c>
      <c r="E62" s="14" t="s">
        <v>3</v>
      </c>
      <c r="F62" s="20" t="s">
        <v>4</v>
      </c>
      <c r="G62" s="18" t="s">
        <v>73</v>
      </c>
      <c r="H62" s="20" t="s">
        <v>4</v>
      </c>
      <c r="I62" s="23" t="s">
        <v>73</v>
      </c>
    </row>
    <row r="63" spans="1:23" x14ac:dyDescent="0.25">
      <c r="A63" s="15" t="s">
        <v>125</v>
      </c>
      <c r="B63" s="25" t="s">
        <v>162</v>
      </c>
      <c r="C63" s="38" t="s">
        <v>46</v>
      </c>
      <c r="D63" s="25">
        <v>6965</v>
      </c>
      <c r="E63" s="14" t="s">
        <v>6</v>
      </c>
      <c r="F63" s="19" t="s">
        <v>0</v>
      </c>
      <c r="G63" s="18" t="s">
        <v>73</v>
      </c>
      <c r="H63" s="19" t="s">
        <v>0</v>
      </c>
      <c r="I63" s="23" t="s">
        <v>73</v>
      </c>
    </row>
    <row r="64" spans="1:23" x14ac:dyDescent="0.25">
      <c r="A64" s="15" t="s">
        <v>125</v>
      </c>
      <c r="B64" s="25" t="s">
        <v>162</v>
      </c>
      <c r="C64" s="38" t="s">
        <v>46</v>
      </c>
      <c r="D64" s="25">
        <v>6965</v>
      </c>
      <c r="E64" s="14" t="s">
        <v>3</v>
      </c>
      <c r="F64" s="19" t="s">
        <v>0</v>
      </c>
      <c r="G64" s="18" t="s">
        <v>73</v>
      </c>
      <c r="H64" s="19" t="s">
        <v>0</v>
      </c>
      <c r="I64" s="23" t="s">
        <v>73</v>
      </c>
    </row>
    <row r="65" spans="1:24" s="2" customFormat="1" x14ac:dyDescent="0.25">
      <c r="A65" s="15" t="s">
        <v>120</v>
      </c>
      <c r="B65" s="15" t="s">
        <v>183</v>
      </c>
      <c r="C65" s="14" t="s">
        <v>42</v>
      </c>
      <c r="D65" s="25">
        <v>1088</v>
      </c>
      <c r="E65" s="14" t="s">
        <v>6</v>
      </c>
      <c r="F65" s="20" t="s">
        <v>4</v>
      </c>
      <c r="G65" s="18" t="s">
        <v>74</v>
      </c>
      <c r="H65" s="23"/>
      <c r="I65" s="23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2" customFormat="1" x14ac:dyDescent="0.25">
      <c r="A66" s="15" t="s">
        <v>120</v>
      </c>
      <c r="B66" s="15" t="s">
        <v>183</v>
      </c>
      <c r="C66" s="14" t="s">
        <v>42</v>
      </c>
      <c r="D66" s="25">
        <v>1088</v>
      </c>
      <c r="E66" s="14" t="s">
        <v>3</v>
      </c>
      <c r="F66" s="20" t="s">
        <v>4</v>
      </c>
      <c r="G66" s="18" t="s">
        <v>69</v>
      </c>
      <c r="H66" s="20" t="s">
        <v>4</v>
      </c>
      <c r="I66" s="23" t="s">
        <v>69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2" customFormat="1" x14ac:dyDescent="0.25">
      <c r="A67" s="15" t="s">
        <v>123</v>
      </c>
      <c r="B67" s="15" t="s">
        <v>179</v>
      </c>
      <c r="C67" s="14" t="s">
        <v>40</v>
      </c>
      <c r="D67" s="25">
        <v>1308</v>
      </c>
      <c r="E67" s="14" t="s">
        <v>6</v>
      </c>
      <c r="F67" s="19" t="s">
        <v>0</v>
      </c>
      <c r="G67" s="18" t="s">
        <v>73</v>
      </c>
      <c r="H67" s="20" t="s">
        <v>4</v>
      </c>
      <c r="I67" s="23" t="s">
        <v>74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2" customFormat="1" x14ac:dyDescent="0.25">
      <c r="A68" s="15" t="s">
        <v>123</v>
      </c>
      <c r="B68" s="15" t="s">
        <v>179</v>
      </c>
      <c r="C68" s="14" t="s">
        <v>40</v>
      </c>
      <c r="D68" s="25">
        <v>1308</v>
      </c>
      <c r="E68" s="14" t="s">
        <v>3</v>
      </c>
      <c r="F68" s="19" t="s">
        <v>0</v>
      </c>
      <c r="G68" s="18" t="s">
        <v>73</v>
      </c>
      <c r="H68" s="20" t="s">
        <v>4</v>
      </c>
      <c r="I68" s="23" t="s">
        <v>74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2" customFormat="1" x14ac:dyDescent="0.25">
      <c r="A69" s="15" t="s">
        <v>123</v>
      </c>
      <c r="B69" s="15" t="s">
        <v>180</v>
      </c>
      <c r="C69" s="14" t="s">
        <v>36</v>
      </c>
      <c r="D69" s="25">
        <v>1352</v>
      </c>
      <c r="E69" s="14" t="s">
        <v>6</v>
      </c>
      <c r="F69" s="20" t="s">
        <v>4</v>
      </c>
      <c r="G69" s="18" t="s">
        <v>73</v>
      </c>
      <c r="H69" s="19" t="s">
        <v>0</v>
      </c>
      <c r="I69" s="23" t="s">
        <v>70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2" customFormat="1" x14ac:dyDescent="0.25">
      <c r="A70" s="15" t="s">
        <v>123</v>
      </c>
      <c r="B70" s="15" t="s">
        <v>180</v>
      </c>
      <c r="C70" s="14" t="s">
        <v>36</v>
      </c>
      <c r="D70" s="25">
        <v>1352</v>
      </c>
      <c r="E70" s="14" t="s">
        <v>3</v>
      </c>
      <c r="F70" s="20" t="s">
        <v>4</v>
      </c>
      <c r="G70" s="18" t="s">
        <v>73</v>
      </c>
      <c r="H70" s="19" t="s">
        <v>0</v>
      </c>
      <c r="I70" s="23" t="s">
        <v>70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2" customFormat="1" x14ac:dyDescent="0.25">
      <c r="A71" s="15" t="s">
        <v>123</v>
      </c>
      <c r="B71" s="15" t="s">
        <v>181</v>
      </c>
      <c r="C71" s="14" t="s">
        <v>38</v>
      </c>
      <c r="D71" s="25">
        <v>1354</v>
      </c>
      <c r="E71" s="14" t="s">
        <v>6</v>
      </c>
      <c r="F71" s="19" t="s">
        <v>0</v>
      </c>
      <c r="G71" s="18" t="s">
        <v>73</v>
      </c>
      <c r="H71" s="19" t="s">
        <v>0</v>
      </c>
      <c r="I71" s="23" t="s">
        <v>70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s="2" customFormat="1" x14ac:dyDescent="0.25">
      <c r="A72" s="15" t="s">
        <v>123</v>
      </c>
      <c r="B72" s="15" t="s">
        <v>181</v>
      </c>
      <c r="C72" s="14" t="s">
        <v>38</v>
      </c>
      <c r="D72" s="25">
        <v>1354</v>
      </c>
      <c r="E72" s="14" t="s">
        <v>3</v>
      </c>
      <c r="F72" s="19" t="s">
        <v>0</v>
      </c>
      <c r="G72" s="18" t="s">
        <v>73</v>
      </c>
      <c r="H72" s="19" t="s">
        <v>0</v>
      </c>
      <c r="I72" s="23" t="s">
        <v>70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2" customFormat="1" x14ac:dyDescent="0.25">
      <c r="A73" s="15" t="s">
        <v>123</v>
      </c>
      <c r="B73" s="15" t="s">
        <v>182</v>
      </c>
      <c r="C73" s="14" t="s">
        <v>37</v>
      </c>
      <c r="D73" s="25">
        <v>1355</v>
      </c>
      <c r="E73" s="14" t="s">
        <v>6</v>
      </c>
      <c r="F73" s="20" t="s">
        <v>4</v>
      </c>
      <c r="G73" s="18" t="s">
        <v>74</v>
      </c>
      <c r="H73" s="20" t="s">
        <v>4</v>
      </c>
      <c r="I73" s="23" t="s">
        <v>74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2" customFormat="1" x14ac:dyDescent="0.25">
      <c r="A74" s="15" t="s">
        <v>123</v>
      </c>
      <c r="B74" s="15" t="s">
        <v>182</v>
      </c>
      <c r="C74" s="14" t="s">
        <v>37</v>
      </c>
      <c r="D74" s="25">
        <v>1355</v>
      </c>
      <c r="E74" s="14" t="s">
        <v>3</v>
      </c>
      <c r="F74" s="20" t="s">
        <v>4</v>
      </c>
      <c r="G74" s="18" t="s">
        <v>70</v>
      </c>
      <c r="H74" s="20" t="s">
        <v>4</v>
      </c>
      <c r="I74" s="23" t="s">
        <v>73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s="2" customFormat="1" x14ac:dyDescent="0.25">
      <c r="A75" s="15" t="s">
        <v>120</v>
      </c>
      <c r="B75" s="15" t="s">
        <v>184</v>
      </c>
      <c r="C75" s="14" t="s">
        <v>41</v>
      </c>
      <c r="D75" s="25">
        <v>6966</v>
      </c>
      <c r="E75" s="14" t="s">
        <v>6</v>
      </c>
      <c r="F75" s="21" t="s">
        <v>5</v>
      </c>
      <c r="G75" s="18" t="s">
        <v>74</v>
      </c>
      <c r="H75" s="21" t="s">
        <v>5</v>
      </c>
      <c r="I75" s="23" t="s">
        <v>69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s="2" customFormat="1" x14ac:dyDescent="0.25">
      <c r="A76" s="15" t="s">
        <v>120</v>
      </c>
      <c r="B76" s="15" t="s">
        <v>184</v>
      </c>
      <c r="C76" s="14" t="s">
        <v>41</v>
      </c>
      <c r="D76" s="25">
        <v>6966</v>
      </c>
      <c r="E76" s="14" t="s">
        <v>3</v>
      </c>
      <c r="F76" s="21" t="s">
        <v>5</v>
      </c>
      <c r="G76" s="18" t="s">
        <v>74</v>
      </c>
      <c r="H76" s="21" t="s">
        <v>5</v>
      </c>
      <c r="I76" s="23" t="s">
        <v>69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x14ac:dyDescent="0.25">
      <c r="Q77"/>
    </row>
    <row r="78" spans="1:24" x14ac:dyDescent="0.25">
      <c r="A78"/>
      <c r="B78"/>
    </row>
    <row r="79" spans="1:24" x14ac:dyDescent="0.25">
      <c r="A79" s="10" t="s">
        <v>78</v>
      </c>
      <c r="B79" s="3"/>
      <c r="C79" s="4"/>
      <c r="F79" s="2"/>
      <c r="G79" s="2"/>
      <c r="H79" s="2"/>
    </row>
    <row r="80" spans="1:24" x14ac:dyDescent="0.25">
      <c r="A80" s="6" t="s">
        <v>0</v>
      </c>
      <c r="B80" s="5" t="s">
        <v>71</v>
      </c>
      <c r="C80" s="4"/>
      <c r="F80" s="39"/>
      <c r="G80" s="2"/>
      <c r="H80" s="39"/>
    </row>
    <row r="81" spans="1:9" x14ac:dyDescent="0.25">
      <c r="A81" s="7" t="s">
        <v>4</v>
      </c>
      <c r="B81" s="5" t="s">
        <v>79</v>
      </c>
      <c r="C81" s="4"/>
      <c r="F81" s="39"/>
      <c r="G81" s="2"/>
      <c r="H81" s="39"/>
    </row>
    <row r="82" spans="1:9" x14ac:dyDescent="0.25">
      <c r="A82" s="8" t="s">
        <v>5</v>
      </c>
      <c r="B82" s="5" t="s">
        <v>80</v>
      </c>
      <c r="C82" s="4"/>
      <c r="F82" s="2"/>
      <c r="G82" s="2"/>
      <c r="H82" s="2"/>
    </row>
    <row r="83" spans="1:9" x14ac:dyDescent="0.25">
      <c r="A83" s="9" t="s">
        <v>2</v>
      </c>
      <c r="B83" s="3" t="s">
        <v>72</v>
      </c>
      <c r="C83" s="4"/>
      <c r="F83" s="2"/>
      <c r="G83" s="2"/>
      <c r="H83" s="2"/>
    </row>
    <row r="84" spans="1:9" x14ac:dyDescent="0.25">
      <c r="A84" s="3"/>
      <c r="B84" s="3"/>
      <c r="C84" s="4"/>
      <c r="F84" s="2"/>
      <c r="G84" s="2"/>
      <c r="H84" s="2"/>
    </row>
    <row r="85" spans="1:9" x14ac:dyDescent="0.25">
      <c r="A85" s="10" t="s">
        <v>81</v>
      </c>
      <c r="B85" s="3"/>
      <c r="C85" s="4"/>
    </row>
    <row r="86" spans="1:9" x14ac:dyDescent="0.25">
      <c r="A86" s="3" t="s">
        <v>70</v>
      </c>
      <c r="B86" s="3" t="s">
        <v>82</v>
      </c>
      <c r="C86" s="4"/>
      <c r="D86" s="2"/>
      <c r="G86" s="2"/>
      <c r="H86" s="2"/>
      <c r="I86" s="2"/>
    </row>
    <row r="87" spans="1:9" x14ac:dyDescent="0.25">
      <c r="A87" s="3" t="s">
        <v>73</v>
      </c>
      <c r="B87" s="3" t="s">
        <v>87</v>
      </c>
      <c r="C87" s="4"/>
      <c r="D87" s="2"/>
      <c r="G87" s="2"/>
      <c r="H87" s="2"/>
      <c r="I87" s="40"/>
    </row>
    <row r="88" spans="1:9" x14ac:dyDescent="0.25">
      <c r="A88" s="3" t="s">
        <v>69</v>
      </c>
      <c r="B88" s="3" t="s">
        <v>83</v>
      </c>
      <c r="C88" s="4"/>
      <c r="D88" s="2"/>
      <c r="G88" s="2"/>
      <c r="H88" s="2"/>
      <c r="I88" s="40"/>
    </row>
    <row r="89" spans="1:9" x14ac:dyDescent="0.25">
      <c r="A89" s="3" t="s">
        <v>68</v>
      </c>
      <c r="B89" s="3" t="s">
        <v>84</v>
      </c>
      <c r="C89" s="4"/>
      <c r="D89" s="2"/>
      <c r="G89" s="2"/>
      <c r="H89" s="2"/>
      <c r="I89" s="2"/>
    </row>
    <row r="90" spans="1:9" x14ac:dyDescent="0.25">
      <c r="A90" s="3" t="s">
        <v>74</v>
      </c>
      <c r="B90" s="3" t="s">
        <v>85</v>
      </c>
      <c r="C90" s="4"/>
    </row>
    <row r="91" spans="1:9" x14ac:dyDescent="0.25">
      <c r="A91"/>
      <c r="B91"/>
    </row>
    <row r="103" spans="23:33" x14ac:dyDescent="0.25">
      <c r="Z103" s="2"/>
      <c r="AA103" s="2"/>
      <c r="AB103" s="2"/>
      <c r="AC103" s="2"/>
      <c r="AD103" s="2"/>
      <c r="AE103" s="2"/>
      <c r="AF103" s="2"/>
      <c r="AG103" s="2"/>
    </row>
    <row r="104" spans="23:33" x14ac:dyDescent="0.25"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23:33" x14ac:dyDescent="0.25"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23:33" x14ac:dyDescent="0.25"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23:33" x14ac:dyDescent="0.25"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23:33" x14ac:dyDescent="0.25"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23:33" x14ac:dyDescent="0.25"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23:33" x14ac:dyDescent="0.25"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23:33" x14ac:dyDescent="0.25">
      <c r="W111" s="2"/>
      <c r="X111" s="2"/>
      <c r="Y111" s="2"/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PUN HT</vt:lpstr>
      <vt:lpstr>PUN Vrste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Kirbiš</dc:creator>
  <cp:lastModifiedBy>MKGP</cp:lastModifiedBy>
  <cp:lastPrinted>2019-09-03T12:52:52Z</cp:lastPrinted>
  <dcterms:created xsi:type="dcterms:W3CDTF">2013-12-18T11:40:47Z</dcterms:created>
  <dcterms:modified xsi:type="dcterms:W3CDTF">2021-06-07T13:22:38Z</dcterms:modified>
</cp:coreProperties>
</file>